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vyhled" sheetId="1" r:id="rId1"/>
    <sheet name="uvery" sheetId="2" r:id="rId2"/>
  </sheets>
  <definedNames/>
  <calcPr fullCalcOnLoad="1"/>
</workbook>
</file>

<file path=xl/sharedStrings.xml><?xml version="1.0" encoding="utf-8"?>
<sst xmlns="http://schemas.openxmlformats.org/spreadsheetml/2006/main" count="138" uniqueCount="124">
  <si>
    <t>OBEC VĚŽKY</t>
  </si>
  <si>
    <t>v tis. Kč</t>
  </si>
  <si>
    <t>SKUTEČNOST</t>
  </si>
  <si>
    <t xml:space="preserve">č. ř.  </t>
  </si>
  <si>
    <t>ROK 2004</t>
  </si>
  <si>
    <t>ROK 2005</t>
  </si>
  <si>
    <t>Rok 2021</t>
  </si>
  <si>
    <t>Rok 2022</t>
  </si>
  <si>
    <t>A</t>
  </si>
  <si>
    <t xml:space="preserve">POČÁTEČNÍ STAV PENĚŽNÍCH PROSTŘEDKŮ </t>
  </si>
  <si>
    <t>P Ř Í J M Y</t>
  </si>
  <si>
    <t>P1</t>
  </si>
  <si>
    <t>Třída 1</t>
  </si>
  <si>
    <t>Daňové příjmy - ř. 4010</t>
  </si>
  <si>
    <t>P2</t>
  </si>
  <si>
    <t>Třída 2</t>
  </si>
  <si>
    <t>Nedaňové příjmy - ř. 4020</t>
  </si>
  <si>
    <t>P3</t>
  </si>
  <si>
    <t>Třída 3</t>
  </si>
  <si>
    <t>Kapitálové příjmy - ř. 4030</t>
  </si>
  <si>
    <t>P4</t>
  </si>
  <si>
    <t>Třída 4</t>
  </si>
  <si>
    <t>Přijaté dotace - ř. 4040</t>
  </si>
  <si>
    <t>Pc</t>
  </si>
  <si>
    <t>P1+P2+P3+P4</t>
  </si>
  <si>
    <t>Příjmy celkem (před konsolidací) - ř. 4050</t>
  </si>
  <si>
    <t>Kp</t>
  </si>
  <si>
    <t>Konsolidace celkem - ř. 4060</t>
  </si>
  <si>
    <t>Pk</t>
  </si>
  <si>
    <t>Pc - Kp</t>
  </si>
  <si>
    <t>Příjmy po konsolidaci - ř. 4200</t>
  </si>
  <si>
    <t>P5</t>
  </si>
  <si>
    <t xml:space="preserve"> - úvěry krátkodobé (do 1 roku) - ř. 8113</t>
  </si>
  <si>
    <t>P6</t>
  </si>
  <si>
    <t xml:space="preserve"> - úvěry dlouhodobé - ř. 8123</t>
  </si>
  <si>
    <t>P7</t>
  </si>
  <si>
    <t xml:space="preserve"> - výše uvažovaného úvěru ze SFŽP</t>
  </si>
  <si>
    <t>P8</t>
  </si>
  <si>
    <t xml:space="preserve"> - příjem z vydání krátkodobých dluhopisů - ř. 8111</t>
  </si>
  <si>
    <t>P9</t>
  </si>
  <si>
    <t xml:space="preserve"> - příjem z vydání dlouhodobých dluhopisů - ř. 8121</t>
  </si>
  <si>
    <t>P10</t>
  </si>
  <si>
    <t xml:space="preserve"> - ostatní </t>
  </si>
  <si>
    <t>Pf</t>
  </si>
  <si>
    <t>P5+P6+P7+P8+P9+P10</t>
  </si>
  <si>
    <t>Přijaté úvěry a komunální obligace a zapojení zdrojů z minulých let</t>
  </si>
  <si>
    <t>P</t>
  </si>
  <si>
    <t>Pk + Pf</t>
  </si>
  <si>
    <t>KONSOLIDOVANÉ PŘÍJMY CELKEM</t>
  </si>
  <si>
    <t>V Ý D A J E</t>
  </si>
  <si>
    <t>V1</t>
  </si>
  <si>
    <t>Třída 5</t>
  </si>
  <si>
    <t>Běžné (neinvestiční výdaje) - ř. 4210</t>
  </si>
  <si>
    <t>V2</t>
  </si>
  <si>
    <t>Třída 6</t>
  </si>
  <si>
    <t>Kapitálové (investiční výdaje) - ř. 4220</t>
  </si>
  <si>
    <t>V3</t>
  </si>
  <si>
    <t>Třída 7</t>
  </si>
  <si>
    <t>Ostatní výdaje - ř. 4230</t>
  </si>
  <si>
    <t>Vc</t>
  </si>
  <si>
    <t>V1+V2+V3</t>
  </si>
  <si>
    <t>Výdaje celkem (před konsolidací) - ř. 4240</t>
  </si>
  <si>
    <t>Kv</t>
  </si>
  <si>
    <t>Konsolidace celkem - ř. 4250</t>
  </si>
  <si>
    <t>Vk</t>
  </si>
  <si>
    <t>Vc-Kv</t>
  </si>
  <si>
    <t>Výdaje po konsolidaci - ř. 4430</t>
  </si>
  <si>
    <t>V4</t>
  </si>
  <si>
    <t xml:space="preserve"> - splátka jistiny krátkodobých úvěrů - ř. 8114</t>
  </si>
  <si>
    <t>V5</t>
  </si>
  <si>
    <t xml:space="preserve"> - splátka jistiny dlouhodobých úvěrů - ř. 8124</t>
  </si>
  <si>
    <t>V6</t>
  </si>
  <si>
    <t xml:space="preserve"> - splátka návratné fin. výpomoci - FRB</t>
  </si>
  <si>
    <t>V7</t>
  </si>
  <si>
    <t xml:space="preserve"> - splátka jistiny krátkodobého dluhopisu - ř. 8112</t>
  </si>
  <si>
    <t>V8</t>
  </si>
  <si>
    <t xml:space="preserve"> - splátka jistiny dlouhodobého dluhopisu - ř. 8122</t>
  </si>
  <si>
    <t>V9</t>
  </si>
  <si>
    <t>Vf</t>
  </si>
  <si>
    <t>V4+V5+V6+V7+V8+V9</t>
  </si>
  <si>
    <t>Splátky jistin, úvěrů, dluhopisů</t>
  </si>
  <si>
    <t>V</t>
  </si>
  <si>
    <t>Vk+Vf</t>
  </si>
  <si>
    <t>D</t>
  </si>
  <si>
    <t>P - V</t>
  </si>
  <si>
    <t>Hotovost běžného roku = zapojení výsledku hospodaření</t>
  </si>
  <si>
    <t>E</t>
  </si>
  <si>
    <t>A + D</t>
  </si>
  <si>
    <t xml:space="preserve">Hotovost na konci roku </t>
  </si>
  <si>
    <t>OBEC  SEČ</t>
  </si>
  <si>
    <t>Příloha č. 2</t>
  </si>
  <si>
    <t>Přehled o úvěrech v letech 2007 - 2008</t>
  </si>
  <si>
    <t xml:space="preserve"> </t>
  </si>
  <si>
    <t>Ú V Ě R Y</t>
  </si>
  <si>
    <t>Účel použití úvěru</t>
  </si>
  <si>
    <t>Zajištění úvěru</t>
  </si>
  <si>
    <t>Splatnost úvěru</t>
  </si>
  <si>
    <t>Výše nesplaceného úvěru k 1.1.2007</t>
  </si>
  <si>
    <t>Výše nesplaceného úvěru k 1.1.2008</t>
  </si>
  <si>
    <t>Výše nesplaceného úvěru k 31.12.2008</t>
  </si>
  <si>
    <t>rekonstrukce chodníků</t>
  </si>
  <si>
    <t xml:space="preserve">budoucími rozpočtovými příjmy     </t>
  </si>
  <si>
    <t>XII/2010</t>
  </si>
  <si>
    <t xml:space="preserve">plynofikace </t>
  </si>
  <si>
    <t>III/2015</t>
  </si>
  <si>
    <t xml:space="preserve">Výstavba komunikací a inž.síti </t>
  </si>
  <si>
    <t>XII/2027</t>
  </si>
  <si>
    <t xml:space="preserve">  </t>
  </si>
  <si>
    <t>Zůstatek nesplacených úvěrů celkem</t>
  </si>
  <si>
    <t>N Á V R A T N É   F I N A N Č N Í   V Ý P O M O C I</t>
  </si>
  <si>
    <t>Účel NFV</t>
  </si>
  <si>
    <t>Zajištění</t>
  </si>
  <si>
    <t>Splatnost NFV</t>
  </si>
  <si>
    <t>Výše nesplacené NFV k 1.1.2007</t>
  </si>
  <si>
    <t>Výše nesplacené NFV k 1.1.2008</t>
  </si>
  <si>
    <t>Výše nesplacené NFV k 31.12.2008</t>
  </si>
  <si>
    <t>SFŽP ČR půjčka na rekonstrukci kanalizace</t>
  </si>
  <si>
    <t>x</t>
  </si>
  <si>
    <t>XII/2007</t>
  </si>
  <si>
    <t>Zůstatek nesplacených návratných finančních výpomocí celkem</t>
  </si>
  <si>
    <t>Zůstatek nesplacených úvěrů a návratných finančních výpomocí celkem</t>
  </si>
  <si>
    <t>rok 2020</t>
  </si>
  <si>
    <t>Rok 2023</t>
  </si>
  <si>
    <t>Střednědobý výhled rozpočtu na r. 2020-2023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</si>
</sst>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/m/yyyy"/>
    <numFmt numFmtId="165" formatCode="#,##0.0_ ;\-#,##0.0\ "/>
    <numFmt numFmtId="166" formatCode="#,##0.0"/>
    <numFmt numFmtId="167" formatCode="_-* #,##0.0\ _K_č_-;\-* #,##0.0\ _K_č_-;_-* \-?\ _K_č_-;_-@_-"/>
    <numFmt numFmtId="168" formatCode="#,##0.00&quot; Kč&quot;"/>
  </numFmts>
  <fonts count="57">
    <font>
      <sz val="10"/>
      <name val="Arial CE"/>
      <family val="2"/>
    </font>
    <font>
      <sz val="10"/>
      <name val="Arial"/>
      <family val="0"/>
    </font>
    <font>
      <sz val="11"/>
      <name val="Arial Black"/>
      <family val="2"/>
    </font>
    <font>
      <sz val="11"/>
      <name val="Arial CE"/>
      <family val="2"/>
    </font>
    <font>
      <sz val="12"/>
      <name val="Times New Roman"/>
      <family val="1"/>
    </font>
    <font>
      <b/>
      <sz val="11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9"/>
      <name val="Arial Black"/>
      <family val="2"/>
    </font>
    <font>
      <i/>
      <sz val="9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color indexed="10"/>
      <name val="Arial CE"/>
      <family val="2"/>
    </font>
    <font>
      <b/>
      <sz val="10"/>
      <color indexed="8"/>
      <name val="Arial CE"/>
      <family val="2"/>
    </font>
    <font>
      <b/>
      <sz val="16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0"/>
      <color indexed="10"/>
      <name val="Arial CE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64" fontId="7" fillId="0" borderId="13" xfId="0" applyNumberFormat="1" applyFont="1" applyBorder="1" applyAlignment="1">
      <alignment horizontal="center"/>
    </xf>
    <xf numFmtId="164" fontId="8" fillId="33" borderId="1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left" indent="1"/>
    </xf>
    <xf numFmtId="0" fontId="8" fillId="0" borderId="15" xfId="0" applyFont="1" applyBorder="1" applyAlignment="1">
      <alignment/>
    </xf>
    <xf numFmtId="165" fontId="8" fillId="0" borderId="13" xfId="0" applyNumberFormat="1" applyFont="1" applyBorder="1" applyAlignment="1">
      <alignment/>
    </xf>
    <xf numFmtId="166" fontId="8" fillId="0" borderId="16" xfId="0" applyNumberFormat="1" applyFont="1" applyBorder="1" applyAlignment="1">
      <alignment/>
    </xf>
    <xf numFmtId="3" fontId="8" fillId="33" borderId="17" xfId="0" applyNumberFormat="1" applyFont="1" applyFill="1" applyBorder="1" applyAlignment="1">
      <alignment/>
    </xf>
    <xf numFmtId="3" fontId="8" fillId="0" borderId="18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6" fillId="0" borderId="20" xfId="0" applyFont="1" applyBorder="1" applyAlignment="1">
      <alignment/>
    </xf>
    <xf numFmtId="167" fontId="6" fillId="0" borderId="20" xfId="0" applyNumberFormat="1" applyFont="1" applyBorder="1" applyAlignment="1">
      <alignment/>
    </xf>
    <xf numFmtId="3" fontId="6" fillId="33" borderId="21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left" indent="1"/>
    </xf>
    <xf numFmtId="0" fontId="6" fillId="0" borderId="23" xfId="0" applyFont="1" applyBorder="1" applyAlignment="1">
      <alignment/>
    </xf>
    <xf numFmtId="165" fontId="6" fillId="0" borderId="24" xfId="0" applyNumberFormat="1" applyFont="1" applyBorder="1" applyAlignment="1">
      <alignment/>
    </xf>
    <xf numFmtId="3" fontId="6" fillId="33" borderId="25" xfId="0" applyNumberFormat="1" applyFont="1" applyFill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left" indent="1"/>
    </xf>
    <xf numFmtId="0" fontId="6" fillId="0" borderId="27" xfId="0" applyFont="1" applyBorder="1" applyAlignment="1">
      <alignment/>
    </xf>
    <xf numFmtId="165" fontId="6" fillId="0" borderId="28" xfId="0" applyNumberFormat="1" applyFont="1" applyBorder="1" applyAlignment="1">
      <alignment/>
    </xf>
    <xf numFmtId="3" fontId="6" fillId="33" borderId="29" xfId="0" applyNumberFormat="1" applyFont="1" applyFill="1" applyBorder="1" applyAlignment="1">
      <alignment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/>
    </xf>
    <xf numFmtId="0" fontId="11" fillId="0" borderId="27" xfId="0" applyFont="1" applyBorder="1" applyAlignment="1">
      <alignment/>
    </xf>
    <xf numFmtId="165" fontId="11" fillId="0" borderId="28" xfId="0" applyNumberFormat="1" applyFont="1" applyBorder="1" applyAlignment="1">
      <alignment/>
    </xf>
    <xf numFmtId="165" fontId="11" fillId="0" borderId="28" xfId="0" applyNumberFormat="1" applyFont="1" applyFill="1" applyBorder="1" applyAlignment="1">
      <alignment/>
    </xf>
    <xf numFmtId="3" fontId="11" fillId="33" borderId="29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1" fillId="0" borderId="27" xfId="0" applyFont="1" applyBorder="1" applyAlignment="1">
      <alignment horizontal="left" indent="1"/>
    </xf>
    <xf numFmtId="165" fontId="6" fillId="0" borderId="28" xfId="0" applyNumberFormat="1" applyFont="1" applyFill="1" applyBorder="1" applyAlignment="1">
      <alignment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shrinkToFit="1"/>
    </xf>
    <xf numFmtId="0" fontId="11" fillId="0" borderId="31" xfId="0" applyFont="1" applyBorder="1" applyAlignment="1">
      <alignment/>
    </xf>
    <xf numFmtId="165" fontId="11" fillId="0" borderId="32" xfId="0" applyNumberFormat="1" applyFont="1" applyBorder="1" applyAlignment="1">
      <alignment/>
    </xf>
    <xf numFmtId="165" fontId="11" fillId="0" borderId="32" xfId="0" applyNumberFormat="1" applyFont="1" applyFill="1" applyBorder="1" applyAlignment="1">
      <alignment/>
    </xf>
    <xf numFmtId="3" fontId="11" fillId="33" borderId="33" xfId="0" applyNumberFormat="1" applyFont="1" applyFill="1" applyBorder="1" applyAlignment="1">
      <alignment/>
    </xf>
    <xf numFmtId="0" fontId="12" fillId="0" borderId="31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indent="1"/>
    </xf>
    <xf numFmtId="0" fontId="8" fillId="0" borderId="10" xfId="0" applyFont="1" applyBorder="1" applyAlignment="1">
      <alignment/>
    </xf>
    <xf numFmtId="165" fontId="8" fillId="0" borderId="10" xfId="0" applyNumberFormat="1" applyFont="1" applyBorder="1" applyAlignment="1">
      <alignment/>
    </xf>
    <xf numFmtId="165" fontId="8" fillId="0" borderId="10" xfId="0" applyNumberFormat="1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0" fontId="8" fillId="0" borderId="34" xfId="0" applyFont="1" applyBorder="1" applyAlignment="1">
      <alignment/>
    </xf>
    <xf numFmtId="0" fontId="6" fillId="0" borderId="19" xfId="0" applyFont="1" applyBorder="1" applyAlignment="1">
      <alignment horizontal="center"/>
    </xf>
    <xf numFmtId="167" fontId="13" fillId="0" borderId="20" xfId="0" applyNumberFormat="1" applyFont="1" applyBorder="1" applyAlignment="1">
      <alignment/>
    </xf>
    <xf numFmtId="3" fontId="13" fillId="33" borderId="21" xfId="0" applyNumberFormat="1" applyFont="1" applyFill="1" applyBorder="1" applyAlignment="1">
      <alignment/>
    </xf>
    <xf numFmtId="0" fontId="0" fillId="0" borderId="35" xfId="0" applyBorder="1" applyAlignment="1">
      <alignment/>
    </xf>
    <xf numFmtId="3" fontId="13" fillId="0" borderId="23" xfId="0" applyNumberFormat="1" applyFont="1" applyBorder="1" applyAlignment="1">
      <alignment/>
    </xf>
    <xf numFmtId="0" fontId="13" fillId="0" borderId="0" xfId="0" applyFont="1" applyAlignment="1">
      <alignment/>
    </xf>
    <xf numFmtId="3" fontId="13" fillId="0" borderId="27" xfId="0" applyNumberFormat="1" applyFont="1" applyBorder="1" applyAlignment="1">
      <alignment/>
    </xf>
    <xf numFmtId="0" fontId="13" fillId="0" borderId="27" xfId="0" applyFont="1" applyBorder="1" applyAlignment="1">
      <alignment/>
    </xf>
    <xf numFmtId="3" fontId="14" fillId="0" borderId="27" xfId="0" applyNumberFormat="1" applyFont="1" applyBorder="1" applyAlignment="1">
      <alignment/>
    </xf>
    <xf numFmtId="0" fontId="14" fillId="0" borderId="0" xfId="0" applyFont="1" applyAlignment="1">
      <alignment/>
    </xf>
    <xf numFmtId="4" fontId="13" fillId="0" borderId="27" xfId="0" applyNumberFormat="1" applyFont="1" applyBorder="1" applyAlignment="1">
      <alignment/>
    </xf>
    <xf numFmtId="3" fontId="11" fillId="33" borderId="28" xfId="0" applyNumberFormat="1" applyFont="1" applyFill="1" applyBorder="1" applyAlignment="1">
      <alignment/>
    </xf>
    <xf numFmtId="0" fontId="8" fillId="0" borderId="36" xfId="0" applyFont="1" applyBorder="1" applyAlignment="1">
      <alignment horizontal="left" indent="1"/>
    </xf>
    <xf numFmtId="0" fontId="8" fillId="0" borderId="18" xfId="0" applyFont="1" applyBorder="1" applyAlignment="1">
      <alignment/>
    </xf>
    <xf numFmtId="165" fontId="8" fillId="0" borderId="16" xfId="0" applyNumberFormat="1" applyFont="1" applyBorder="1" applyAlignment="1">
      <alignment/>
    </xf>
    <xf numFmtId="165" fontId="8" fillId="0" borderId="16" xfId="0" applyNumberFormat="1" applyFont="1" applyFill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left" indent="1"/>
    </xf>
    <xf numFmtId="0" fontId="0" fillId="0" borderId="38" xfId="0" applyFont="1" applyBorder="1" applyAlignment="1">
      <alignment/>
    </xf>
    <xf numFmtId="166" fontId="15" fillId="34" borderId="39" xfId="0" applyNumberFormat="1" applyFont="1" applyFill="1" applyBorder="1" applyAlignment="1">
      <alignment horizontal="right"/>
    </xf>
    <xf numFmtId="3" fontId="16" fillId="33" borderId="17" xfId="0" applyNumberFormat="1" applyFont="1" applyFill="1" applyBorder="1" applyAlignment="1">
      <alignment horizontal="right"/>
    </xf>
    <xf numFmtId="3" fontId="16" fillId="33" borderId="18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8" fillId="0" borderId="36" xfId="0" applyFont="1" applyBorder="1" applyAlignment="1">
      <alignment horizontal="center"/>
    </xf>
    <xf numFmtId="0" fontId="8" fillId="0" borderId="18" xfId="0" applyFont="1" applyBorder="1" applyAlignment="1">
      <alignment horizontal="left" indent="1"/>
    </xf>
    <xf numFmtId="166" fontId="8" fillId="0" borderId="16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indent="1"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left" indent="1"/>
    </xf>
    <xf numFmtId="0" fontId="20" fillId="35" borderId="27" xfId="0" applyFont="1" applyFill="1" applyBorder="1" applyAlignment="1">
      <alignment horizontal="left" indent="1"/>
    </xf>
    <xf numFmtId="0" fontId="20" fillId="35" borderId="27" xfId="0" applyFont="1" applyFill="1" applyBorder="1" applyAlignment="1">
      <alignment horizontal="center" wrapText="1"/>
    </xf>
    <xf numFmtId="0" fontId="0" fillId="0" borderId="27" xfId="0" applyFont="1" applyBorder="1" applyAlignment="1">
      <alignment horizontal="left" indent="1"/>
    </xf>
    <xf numFmtId="0" fontId="0" fillId="0" borderId="27" xfId="0" applyFont="1" applyBorder="1" applyAlignment="1">
      <alignment horizontal="center"/>
    </xf>
    <xf numFmtId="4" fontId="0" fillId="0" borderId="27" xfId="0" applyNumberFormat="1" applyBorder="1" applyAlignment="1">
      <alignment horizontal="left" indent="4"/>
    </xf>
    <xf numFmtId="4" fontId="0" fillId="0" borderId="27" xfId="0" applyNumberFormat="1" applyBorder="1" applyAlignment="1">
      <alignment horizontal="center"/>
    </xf>
    <xf numFmtId="0" fontId="0" fillId="0" borderId="27" xfId="0" applyFont="1" applyBorder="1" applyAlignment="1">
      <alignment horizontal="left" wrapText="1" indent="1"/>
    </xf>
    <xf numFmtId="0" fontId="0" fillId="0" borderId="27" xfId="0" applyFont="1" applyBorder="1" applyAlignment="1">
      <alignment horizontal="center" wrapText="1"/>
    </xf>
    <xf numFmtId="4" fontId="0" fillId="0" borderId="27" xfId="0" applyNumberFormat="1" applyBorder="1" applyAlignment="1">
      <alignment horizontal="left" wrapText="1" indent="4"/>
    </xf>
    <xf numFmtId="4" fontId="0" fillId="0" borderId="27" xfId="0" applyNumberFormat="1" applyBorder="1" applyAlignment="1">
      <alignment horizontal="center" wrapText="1"/>
    </xf>
    <xf numFmtId="0" fontId="0" fillId="0" borderId="31" xfId="0" applyFont="1" applyBorder="1" applyAlignment="1">
      <alignment horizontal="left" indent="1"/>
    </xf>
    <xf numFmtId="0" fontId="0" fillId="0" borderId="31" xfId="0" applyFont="1" applyBorder="1" applyAlignment="1">
      <alignment horizontal="center"/>
    </xf>
    <xf numFmtId="4" fontId="0" fillId="0" borderId="31" xfId="0" applyNumberFormat="1" applyFont="1" applyBorder="1" applyAlignment="1">
      <alignment horizontal="left" indent="4"/>
    </xf>
    <xf numFmtId="0" fontId="21" fillId="33" borderId="27" xfId="0" applyFont="1" applyFill="1" applyBorder="1" applyAlignment="1">
      <alignment horizontal="left" wrapText="1" indent="1"/>
    </xf>
    <xf numFmtId="0" fontId="21" fillId="33" borderId="27" xfId="0" applyFont="1" applyFill="1" applyBorder="1" applyAlignment="1">
      <alignment horizontal="center"/>
    </xf>
    <xf numFmtId="4" fontId="21" fillId="33" borderId="27" xfId="0" applyNumberFormat="1" applyFont="1" applyFill="1" applyBorder="1" applyAlignment="1">
      <alignment horizontal="center"/>
    </xf>
    <xf numFmtId="4" fontId="21" fillId="33" borderId="27" xfId="0" applyNumberFormat="1" applyFont="1" applyFill="1" applyBorder="1" applyAlignment="1">
      <alignment horizontal="left" indent="4"/>
    </xf>
    <xf numFmtId="0" fontId="20" fillId="34" borderId="11" xfId="0" applyFont="1" applyFill="1" applyBorder="1" applyAlignment="1">
      <alignment horizontal="left" indent="1"/>
    </xf>
    <xf numFmtId="0" fontId="20" fillId="34" borderId="40" xfId="0" applyFont="1" applyFill="1" applyBorder="1" applyAlignment="1">
      <alignment horizontal="left" indent="1"/>
    </xf>
    <xf numFmtId="0" fontId="0" fillId="34" borderId="40" xfId="0" applyFill="1" applyBorder="1" applyAlignment="1">
      <alignment/>
    </xf>
    <xf numFmtId="4" fontId="22" fillId="34" borderId="10" xfId="0" applyNumberFormat="1" applyFont="1" applyFill="1" applyBorder="1" applyAlignment="1">
      <alignment horizontal="center"/>
    </xf>
    <xf numFmtId="0" fontId="20" fillId="35" borderId="29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168" fontId="0" fillId="0" borderId="27" xfId="0" applyNumberFormat="1" applyFont="1" applyBorder="1" applyAlignment="1">
      <alignment horizontal="left" wrapText="1" indent="1"/>
    </xf>
    <xf numFmtId="0" fontId="0" fillId="0" borderId="31" xfId="0" applyBorder="1" applyAlignment="1">
      <alignment/>
    </xf>
    <xf numFmtId="0" fontId="0" fillId="0" borderId="36" xfId="0" applyBorder="1" applyAlignment="1">
      <alignment/>
    </xf>
    <xf numFmtId="0" fontId="20" fillId="36" borderId="11" xfId="0" applyFont="1" applyFill="1" applyBorder="1" applyAlignment="1">
      <alignment horizontal="left" indent="1"/>
    </xf>
    <xf numFmtId="0" fontId="20" fillId="36" borderId="40" xfId="0" applyFont="1" applyFill="1" applyBorder="1" applyAlignment="1">
      <alignment horizontal="left" indent="1"/>
    </xf>
    <xf numFmtId="0" fontId="0" fillId="36" borderId="40" xfId="0" applyFill="1" applyBorder="1" applyAlignment="1">
      <alignment/>
    </xf>
    <xf numFmtId="4" fontId="22" fillId="36" borderId="1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7" fillId="0" borderId="11" xfId="0" applyFont="1" applyBorder="1" applyAlignment="1">
      <alignment horizontal="center"/>
    </xf>
    <xf numFmtId="3" fontId="16" fillId="33" borderId="0" xfId="0" applyNumberFormat="1" applyFont="1" applyFill="1" applyBorder="1" applyAlignment="1">
      <alignment horizontal="right"/>
    </xf>
    <xf numFmtId="0" fontId="6" fillId="0" borderId="25" xfId="0" applyFont="1" applyBorder="1" applyAlignment="1">
      <alignment/>
    </xf>
    <xf numFmtId="0" fontId="6" fillId="0" borderId="29" xfId="0" applyFont="1" applyBorder="1" applyAlignment="1">
      <alignment/>
    </xf>
    <xf numFmtId="0" fontId="12" fillId="0" borderId="29" xfId="0" applyFont="1" applyBorder="1" applyAlignment="1">
      <alignment/>
    </xf>
    <xf numFmtId="0" fontId="0" fillId="0" borderId="29" xfId="0" applyBorder="1" applyAlignment="1">
      <alignment/>
    </xf>
    <xf numFmtId="0" fontId="11" fillId="0" borderId="29" xfId="0" applyFont="1" applyBorder="1" applyAlignment="1">
      <alignment/>
    </xf>
    <xf numFmtId="0" fontId="12" fillId="0" borderId="33" xfId="0" applyFont="1" applyBorder="1" applyAlignment="1">
      <alignment/>
    </xf>
    <xf numFmtId="0" fontId="8" fillId="0" borderId="41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9" xfId="0" applyFont="1" applyBorder="1" applyAlignment="1">
      <alignment/>
    </xf>
    <xf numFmtId="0" fontId="14" fillId="0" borderId="29" xfId="0" applyFont="1" applyBorder="1" applyAlignment="1">
      <alignment/>
    </xf>
    <xf numFmtId="0" fontId="8" fillId="0" borderId="17" xfId="0" applyFont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42" xfId="0" applyFont="1" applyBorder="1" applyAlignment="1">
      <alignment/>
    </xf>
    <xf numFmtId="0" fontId="0" fillId="0" borderId="42" xfId="0" applyBorder="1" applyAlignment="1">
      <alignment/>
    </xf>
    <xf numFmtId="0" fontId="12" fillId="0" borderId="42" xfId="0" applyFont="1" applyBorder="1" applyAlignment="1">
      <alignment/>
    </xf>
    <xf numFmtId="0" fontId="13" fillId="0" borderId="42" xfId="0" applyFont="1" applyBorder="1" applyAlignment="1">
      <alignment/>
    </xf>
    <xf numFmtId="0" fontId="14" fillId="0" borderId="42" xfId="0" applyFont="1" applyBorder="1" applyAlignment="1">
      <alignment/>
    </xf>
    <xf numFmtId="0" fontId="8" fillId="0" borderId="42" xfId="0" applyFont="1" applyBorder="1" applyAlignment="1">
      <alignment/>
    </xf>
    <xf numFmtId="3" fontId="16" fillId="33" borderId="42" xfId="0" applyNumberFormat="1" applyFont="1" applyFill="1" applyBorder="1" applyAlignment="1">
      <alignment horizontal="right"/>
    </xf>
    <xf numFmtId="0" fontId="8" fillId="0" borderId="17" xfId="0" applyFont="1" applyBorder="1" applyAlignment="1">
      <alignment horizontal="center"/>
    </xf>
    <xf numFmtId="3" fontId="8" fillId="0" borderId="43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3" fontId="11" fillId="33" borderId="0" xfId="0" applyNumberFormat="1" applyFont="1" applyFill="1" applyBorder="1" applyAlignment="1">
      <alignment/>
    </xf>
    <xf numFmtId="0" fontId="8" fillId="0" borderId="44" xfId="0" applyFont="1" applyBorder="1" applyAlignment="1">
      <alignment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="95" zoomScaleNormal="95" zoomScalePageLayoutView="0" workbookViewId="0" topLeftCell="A1">
      <selection activeCell="J12" sqref="J12"/>
    </sheetView>
  </sheetViews>
  <sheetFormatPr defaultColWidth="11.625" defaultRowHeight="12.75"/>
  <cols>
    <col min="1" max="1" width="4.75390625" style="0" customWidth="1"/>
    <col min="2" max="2" width="14.25390625" style="0" customWidth="1"/>
    <col min="3" max="3" width="52.375" style="0" customWidth="1"/>
    <col min="4" max="5" width="0" style="0" hidden="1" customWidth="1"/>
    <col min="6" max="6" width="12.00390625" style="0" customWidth="1"/>
    <col min="7" max="7" width="12.625" style="0" customWidth="1"/>
    <col min="8" max="254" width="9.125" style="0" customWidth="1"/>
  </cols>
  <sheetData>
    <row r="1" spans="1:6" s="2" customFormat="1" ht="19.5" customHeight="1">
      <c r="A1" s="1" t="s">
        <v>0</v>
      </c>
      <c r="F1" s="3"/>
    </row>
    <row r="3" spans="1:7" ht="15">
      <c r="A3" s="4" t="s">
        <v>123</v>
      </c>
      <c r="G3" t="s">
        <v>1</v>
      </c>
    </row>
    <row r="4" spans="1:6" s="2" customFormat="1" ht="15.75" customHeight="1">
      <c r="A4" s="1"/>
      <c r="F4" s="5"/>
    </row>
    <row r="5" spans="1:8" s="2" customFormat="1" ht="18" customHeight="1" thickBot="1">
      <c r="A5" s="1"/>
      <c r="D5" s="133" t="s">
        <v>2</v>
      </c>
      <c r="E5" s="133"/>
      <c r="F5" s="6"/>
      <c r="G5" s="7"/>
      <c r="H5" s="7"/>
    </row>
    <row r="6" spans="1:10" s="14" customFormat="1" ht="15" customHeight="1" thickBot="1">
      <c r="A6" s="8" t="s">
        <v>3</v>
      </c>
      <c r="B6" s="9"/>
      <c r="C6" s="10"/>
      <c r="D6" s="11" t="s">
        <v>4</v>
      </c>
      <c r="E6" s="11" t="s">
        <v>5</v>
      </c>
      <c r="F6" s="12" t="s">
        <v>121</v>
      </c>
      <c r="G6" s="154" t="s">
        <v>6</v>
      </c>
      <c r="H6" s="164" t="s">
        <v>7</v>
      </c>
      <c r="I6" s="165" t="s">
        <v>122</v>
      </c>
      <c r="J6" s="13"/>
    </row>
    <row r="7" spans="1:9" s="22" customFormat="1" ht="18" customHeight="1" thickBot="1">
      <c r="A7" s="15" t="s">
        <v>8</v>
      </c>
      <c r="B7" s="16" t="s">
        <v>9</v>
      </c>
      <c r="C7" s="17"/>
      <c r="D7" s="18"/>
      <c r="E7" s="19">
        <v>230501.45</v>
      </c>
      <c r="F7" s="20">
        <v>490</v>
      </c>
      <c r="G7" s="21">
        <v>600</v>
      </c>
      <c r="H7" s="155">
        <v>750</v>
      </c>
      <c r="I7" s="163">
        <v>810</v>
      </c>
    </row>
    <row r="8" spans="1:9" ht="15.75" customHeight="1" thickBot="1">
      <c r="A8" s="23"/>
      <c r="B8" s="24" t="s">
        <v>10</v>
      </c>
      <c r="C8" s="25"/>
      <c r="D8" s="26"/>
      <c r="E8" s="26"/>
      <c r="F8" s="27"/>
      <c r="G8" s="28"/>
      <c r="H8" s="28"/>
      <c r="I8" s="148"/>
    </row>
    <row r="9" spans="1:9" ht="12.75" customHeight="1" thickTop="1">
      <c r="A9" s="29" t="s">
        <v>11</v>
      </c>
      <c r="B9" s="30" t="s">
        <v>12</v>
      </c>
      <c r="C9" s="31" t="s">
        <v>13</v>
      </c>
      <c r="D9" s="32">
        <v>0</v>
      </c>
      <c r="E9" s="32">
        <v>1380717</v>
      </c>
      <c r="F9" s="33">
        <v>2300</v>
      </c>
      <c r="G9" s="31">
        <v>2700</v>
      </c>
      <c r="H9" s="135">
        <v>2900</v>
      </c>
      <c r="I9" s="148">
        <v>3150</v>
      </c>
    </row>
    <row r="10" spans="1:9" ht="12.75" customHeight="1">
      <c r="A10" s="34" t="s">
        <v>14</v>
      </c>
      <c r="B10" s="35" t="s">
        <v>15</v>
      </c>
      <c r="C10" s="36" t="s">
        <v>16</v>
      </c>
      <c r="D10" s="37">
        <v>0</v>
      </c>
      <c r="E10" s="37">
        <v>105541.33</v>
      </c>
      <c r="F10" s="38">
        <v>130</v>
      </c>
      <c r="G10" s="36">
        <v>140</v>
      </c>
      <c r="H10" s="136">
        <v>150</v>
      </c>
      <c r="I10" s="148">
        <v>170</v>
      </c>
    </row>
    <row r="11" spans="1:9" ht="12.75" customHeight="1">
      <c r="A11" s="34" t="s">
        <v>17</v>
      </c>
      <c r="B11" s="35" t="s">
        <v>18</v>
      </c>
      <c r="C11" s="36" t="s">
        <v>19</v>
      </c>
      <c r="D11" s="37">
        <v>0</v>
      </c>
      <c r="E11" s="37">
        <v>432979</v>
      </c>
      <c r="F11" s="38"/>
      <c r="G11" s="36"/>
      <c r="H11" s="136"/>
      <c r="I11" s="148"/>
    </row>
    <row r="12" spans="1:9" ht="12.75" customHeight="1">
      <c r="A12" s="34" t="s">
        <v>20</v>
      </c>
      <c r="B12" s="35" t="s">
        <v>21</v>
      </c>
      <c r="C12" s="36" t="s">
        <v>22</v>
      </c>
      <c r="D12" s="37">
        <v>0</v>
      </c>
      <c r="E12" s="37">
        <v>244822</v>
      </c>
      <c r="F12" s="33">
        <v>200</v>
      </c>
      <c r="G12" s="36">
        <v>200</v>
      </c>
      <c r="H12" s="136">
        <v>250</v>
      </c>
      <c r="I12" s="148">
        <v>350</v>
      </c>
    </row>
    <row r="13" spans="1:9" s="45" customFormat="1" ht="12.75" customHeight="1">
      <c r="A13" s="39" t="s">
        <v>23</v>
      </c>
      <c r="B13" s="40" t="s">
        <v>24</v>
      </c>
      <c r="C13" s="41" t="s">
        <v>25</v>
      </c>
      <c r="D13" s="42">
        <f>SUM(D9:D12)</f>
        <v>0</v>
      </c>
      <c r="E13" s="43">
        <f>SUM(E9:E12)</f>
        <v>2164059.33</v>
      </c>
      <c r="F13" s="44"/>
      <c r="G13" s="41"/>
      <c r="H13" s="137"/>
      <c r="I13" s="149"/>
    </row>
    <row r="14" spans="1:9" ht="12.75" customHeight="1">
      <c r="A14" s="34" t="s">
        <v>26</v>
      </c>
      <c r="B14" s="35"/>
      <c r="C14" s="36" t="s">
        <v>27</v>
      </c>
      <c r="D14" s="37">
        <v>0</v>
      </c>
      <c r="E14" s="37">
        <v>0</v>
      </c>
      <c r="F14" s="38"/>
      <c r="G14" s="36"/>
      <c r="H14" s="138"/>
      <c r="I14" s="148"/>
    </row>
    <row r="15" spans="1:9" s="45" customFormat="1" ht="12.75" customHeight="1">
      <c r="A15" s="39" t="s">
        <v>28</v>
      </c>
      <c r="B15" s="46" t="s">
        <v>29</v>
      </c>
      <c r="C15" s="41" t="s">
        <v>30</v>
      </c>
      <c r="D15" s="42">
        <v>0</v>
      </c>
      <c r="E15" s="43">
        <f>E13-E14</f>
        <v>2164059.33</v>
      </c>
      <c r="F15" s="44">
        <v>2630</v>
      </c>
      <c r="G15" s="44">
        <v>3040</v>
      </c>
      <c r="H15" s="139">
        <v>3300</v>
      </c>
      <c r="I15" s="149">
        <v>3670</v>
      </c>
    </row>
    <row r="16" spans="1:9" ht="12.75" customHeight="1">
      <c r="A16" s="34" t="s">
        <v>31</v>
      </c>
      <c r="B16" s="36"/>
      <c r="C16" s="36" t="s">
        <v>32</v>
      </c>
      <c r="D16" s="37">
        <v>0</v>
      </c>
      <c r="E16" s="47">
        <v>0</v>
      </c>
      <c r="F16" s="38"/>
      <c r="G16" s="36"/>
      <c r="H16" s="138"/>
      <c r="I16" s="148"/>
    </row>
    <row r="17" spans="1:9" ht="12.75" customHeight="1">
      <c r="A17" s="34" t="s">
        <v>33</v>
      </c>
      <c r="B17" s="36"/>
      <c r="C17" s="36" t="s">
        <v>34</v>
      </c>
      <c r="D17" s="37">
        <v>0</v>
      </c>
      <c r="E17" s="47">
        <v>0</v>
      </c>
      <c r="F17" s="38"/>
      <c r="G17" s="36"/>
      <c r="H17" s="138"/>
      <c r="I17" s="148"/>
    </row>
    <row r="18" spans="1:9" ht="12.75" customHeight="1">
      <c r="A18" s="34" t="s">
        <v>35</v>
      </c>
      <c r="B18" s="36"/>
      <c r="C18" s="36" t="s">
        <v>36</v>
      </c>
      <c r="D18" s="37">
        <v>0</v>
      </c>
      <c r="E18" s="47">
        <v>0</v>
      </c>
      <c r="F18" s="38"/>
      <c r="G18" s="36"/>
      <c r="H18" s="138"/>
      <c r="I18" s="148"/>
    </row>
    <row r="19" spans="1:9" ht="12.75" customHeight="1">
      <c r="A19" s="34" t="s">
        <v>37</v>
      </c>
      <c r="B19" s="36"/>
      <c r="C19" s="36" t="s">
        <v>38</v>
      </c>
      <c r="D19" s="37">
        <v>0</v>
      </c>
      <c r="E19" s="47">
        <v>0</v>
      </c>
      <c r="F19" s="38"/>
      <c r="G19" s="36"/>
      <c r="H19" s="138"/>
      <c r="I19" s="148"/>
    </row>
    <row r="20" spans="1:9" ht="12.75" customHeight="1">
      <c r="A20" s="34" t="s">
        <v>39</v>
      </c>
      <c r="B20" s="36"/>
      <c r="C20" s="36" t="s">
        <v>40</v>
      </c>
      <c r="D20" s="37">
        <v>0</v>
      </c>
      <c r="E20" s="47">
        <v>0</v>
      </c>
      <c r="F20" s="38"/>
      <c r="G20" s="36"/>
      <c r="H20" s="138"/>
      <c r="I20" s="148"/>
    </row>
    <row r="21" spans="1:9" ht="12.75" customHeight="1">
      <c r="A21" s="34" t="s">
        <v>41</v>
      </c>
      <c r="B21" s="36"/>
      <c r="C21" s="36" t="s">
        <v>42</v>
      </c>
      <c r="D21" s="37">
        <v>0</v>
      </c>
      <c r="E21" s="47">
        <v>0</v>
      </c>
      <c r="F21" s="38"/>
      <c r="G21" s="36"/>
      <c r="H21" s="138"/>
      <c r="I21" s="148"/>
    </row>
    <row r="22" spans="1:9" s="45" customFormat="1" ht="12.75" customHeight="1" thickBot="1">
      <c r="A22" s="48" t="s">
        <v>43</v>
      </c>
      <c r="B22" s="49" t="s">
        <v>44</v>
      </c>
      <c r="C22" s="50" t="s">
        <v>45</v>
      </c>
      <c r="D22" s="51">
        <f>SUM(D17:D21)</f>
        <v>0</v>
      </c>
      <c r="E22" s="52">
        <f>SUM(E17:E21)</f>
        <v>0</v>
      </c>
      <c r="F22" s="53"/>
      <c r="G22" s="50"/>
      <c r="H22" s="140"/>
      <c r="I22" s="149"/>
    </row>
    <row r="23" spans="1:9" s="22" customFormat="1" ht="15" customHeight="1" thickBot="1">
      <c r="A23" s="55" t="s">
        <v>46</v>
      </c>
      <c r="B23" s="56" t="s">
        <v>47</v>
      </c>
      <c r="C23" s="57" t="s">
        <v>48</v>
      </c>
      <c r="D23" s="58">
        <v>0</v>
      </c>
      <c r="E23" s="59">
        <v>2164059.3</v>
      </c>
      <c r="F23" s="60">
        <v>2630</v>
      </c>
      <c r="G23" s="61">
        <v>3040</v>
      </c>
      <c r="H23" s="141">
        <v>3300</v>
      </c>
      <c r="I23" s="147">
        <v>3670</v>
      </c>
    </row>
    <row r="24" spans="1:9" ht="15.75" customHeight="1" thickBot="1">
      <c r="A24" s="62"/>
      <c r="B24" s="24" t="s">
        <v>49</v>
      </c>
      <c r="C24" s="25"/>
      <c r="D24" s="63"/>
      <c r="E24" s="63"/>
      <c r="F24" s="64"/>
      <c r="G24" s="65"/>
      <c r="H24" s="65"/>
      <c r="I24" s="148"/>
    </row>
    <row r="25" spans="1:9" s="67" customFormat="1" ht="12.75" customHeight="1" thickTop="1">
      <c r="A25" s="29" t="s">
        <v>50</v>
      </c>
      <c r="B25" s="30" t="s">
        <v>51</v>
      </c>
      <c r="C25" s="31" t="s">
        <v>52</v>
      </c>
      <c r="D25" s="32">
        <v>0</v>
      </c>
      <c r="E25" s="32">
        <v>1166257.33</v>
      </c>
      <c r="F25" s="33">
        <v>750</v>
      </c>
      <c r="G25" s="66">
        <v>850</v>
      </c>
      <c r="H25" s="142">
        <v>950</v>
      </c>
      <c r="I25" s="150">
        <v>1100</v>
      </c>
    </row>
    <row r="26" spans="1:9" s="67" customFormat="1" ht="12.75" customHeight="1">
      <c r="A26" s="34" t="s">
        <v>53</v>
      </c>
      <c r="B26" s="35" t="s">
        <v>54</v>
      </c>
      <c r="C26" s="36" t="s">
        <v>55</v>
      </c>
      <c r="D26" s="37">
        <v>0</v>
      </c>
      <c r="E26" s="37">
        <v>695556</v>
      </c>
      <c r="F26" s="38">
        <v>1800</v>
      </c>
      <c r="G26" s="68">
        <v>1950</v>
      </c>
      <c r="H26" s="143">
        <v>2100</v>
      </c>
      <c r="I26" s="150">
        <v>2500</v>
      </c>
    </row>
    <row r="27" spans="1:9" s="67" customFormat="1" ht="12.75" customHeight="1">
      <c r="A27" s="34" t="s">
        <v>56</v>
      </c>
      <c r="B27" s="35" t="s">
        <v>57</v>
      </c>
      <c r="C27" s="36" t="s">
        <v>58</v>
      </c>
      <c r="D27" s="37">
        <v>0</v>
      </c>
      <c r="E27" s="37">
        <v>0</v>
      </c>
      <c r="F27" s="38"/>
      <c r="G27" s="68"/>
      <c r="H27" s="143"/>
      <c r="I27" s="150"/>
    </row>
    <row r="28" spans="1:9" s="71" customFormat="1" ht="12.75" customHeight="1">
      <c r="A28" s="39" t="s">
        <v>59</v>
      </c>
      <c r="B28" s="46" t="s">
        <v>60</v>
      </c>
      <c r="C28" s="41" t="s">
        <v>61</v>
      </c>
      <c r="D28" s="42">
        <v>0</v>
      </c>
      <c r="E28" s="43">
        <f>SUM(E25:E27)</f>
        <v>1861813.33</v>
      </c>
      <c r="F28" s="44">
        <v>2550</v>
      </c>
      <c r="G28" s="70">
        <v>2800</v>
      </c>
      <c r="H28" s="144">
        <v>3050</v>
      </c>
      <c r="I28" s="151">
        <v>3600</v>
      </c>
    </row>
    <row r="29" spans="1:9" s="67" customFormat="1" ht="12.75" customHeight="1">
      <c r="A29" s="34" t="s">
        <v>62</v>
      </c>
      <c r="B29" s="35"/>
      <c r="C29" s="36" t="s">
        <v>63</v>
      </c>
      <c r="D29" s="37">
        <v>0</v>
      </c>
      <c r="E29" s="47">
        <v>0</v>
      </c>
      <c r="F29" s="38"/>
      <c r="G29" s="72"/>
      <c r="H29" s="143"/>
      <c r="I29" s="150"/>
    </row>
    <row r="30" spans="1:9" s="71" customFormat="1" ht="12.75" customHeight="1">
      <c r="A30" s="39" t="s">
        <v>64</v>
      </c>
      <c r="B30" s="46" t="s">
        <v>65</v>
      </c>
      <c r="C30" s="41" t="s">
        <v>66</v>
      </c>
      <c r="D30" s="42">
        <v>0</v>
      </c>
      <c r="E30" s="43">
        <v>1861813.3</v>
      </c>
      <c r="F30" s="73">
        <v>2550</v>
      </c>
      <c r="G30" s="73">
        <v>2800</v>
      </c>
      <c r="H30" s="44">
        <v>3050</v>
      </c>
      <c r="I30" s="151">
        <v>3600</v>
      </c>
    </row>
    <row r="31" spans="1:9" s="67" customFormat="1" ht="12.75" customHeight="1">
      <c r="A31" s="34" t="s">
        <v>67</v>
      </c>
      <c r="B31" s="36"/>
      <c r="C31" s="36" t="s">
        <v>68</v>
      </c>
      <c r="D31" s="37">
        <v>0</v>
      </c>
      <c r="E31" s="47">
        <v>0</v>
      </c>
      <c r="F31" s="38"/>
      <c r="G31" s="69"/>
      <c r="H31" s="143"/>
      <c r="I31" s="150"/>
    </row>
    <row r="32" spans="1:9" s="67" customFormat="1" ht="12.75" customHeight="1">
      <c r="A32" s="34" t="s">
        <v>69</v>
      </c>
      <c r="B32" s="36"/>
      <c r="C32" s="36" t="s">
        <v>70</v>
      </c>
      <c r="D32" s="37">
        <v>0</v>
      </c>
      <c r="E32" s="47">
        <v>0</v>
      </c>
      <c r="F32" s="38"/>
      <c r="G32" s="69"/>
      <c r="H32" s="143"/>
      <c r="I32" s="150"/>
    </row>
    <row r="33" spans="1:9" s="67" customFormat="1" ht="12.75" customHeight="1">
      <c r="A33" s="34" t="s">
        <v>71</v>
      </c>
      <c r="B33" s="36"/>
      <c r="C33" s="36" t="s">
        <v>72</v>
      </c>
      <c r="D33" s="37">
        <v>0</v>
      </c>
      <c r="E33" s="47">
        <v>0</v>
      </c>
      <c r="F33" s="38"/>
      <c r="G33" s="69"/>
      <c r="H33" s="143"/>
      <c r="I33" s="150"/>
    </row>
    <row r="34" spans="1:9" s="67" customFormat="1" ht="12.75" customHeight="1">
      <c r="A34" s="34" t="s">
        <v>73</v>
      </c>
      <c r="B34" s="36"/>
      <c r="C34" s="36" t="s">
        <v>74</v>
      </c>
      <c r="D34" s="37">
        <v>0</v>
      </c>
      <c r="E34" s="47">
        <v>0</v>
      </c>
      <c r="F34" s="38"/>
      <c r="G34" s="69"/>
      <c r="H34" s="143"/>
      <c r="I34" s="150"/>
    </row>
    <row r="35" spans="1:9" s="67" customFormat="1" ht="12.75" customHeight="1">
      <c r="A35" s="34" t="s">
        <v>75</v>
      </c>
      <c r="B35" s="36"/>
      <c r="C35" s="36" t="s">
        <v>76</v>
      </c>
      <c r="D35" s="37">
        <v>0</v>
      </c>
      <c r="E35" s="47">
        <v>0</v>
      </c>
      <c r="F35" s="38"/>
      <c r="G35" s="69"/>
      <c r="H35" s="143"/>
      <c r="I35" s="150"/>
    </row>
    <row r="36" spans="1:9" s="67" customFormat="1" ht="12.75" customHeight="1">
      <c r="A36" s="34" t="s">
        <v>77</v>
      </c>
      <c r="B36" s="36"/>
      <c r="C36" s="36" t="s">
        <v>42</v>
      </c>
      <c r="D36" s="37">
        <v>0</v>
      </c>
      <c r="E36" s="47">
        <v>0</v>
      </c>
      <c r="F36" s="38"/>
      <c r="G36" s="69"/>
      <c r="H36" s="143"/>
      <c r="I36" s="150"/>
    </row>
    <row r="37" spans="1:9" s="45" customFormat="1" ht="12.75" customHeight="1" thickBot="1">
      <c r="A37" s="48" t="s">
        <v>78</v>
      </c>
      <c r="B37" s="49" t="s">
        <v>79</v>
      </c>
      <c r="C37" s="50" t="s">
        <v>80</v>
      </c>
      <c r="D37" s="51">
        <v>0</v>
      </c>
      <c r="E37" s="52">
        <v>0</v>
      </c>
      <c r="F37" s="53"/>
      <c r="G37" s="54"/>
      <c r="H37" s="140"/>
      <c r="I37" s="149"/>
    </row>
    <row r="38" spans="1:9" s="22" customFormat="1" ht="15" customHeight="1" thickBot="1">
      <c r="A38" s="55" t="s">
        <v>81</v>
      </c>
      <c r="B38" s="74" t="s">
        <v>82</v>
      </c>
      <c r="C38" s="75"/>
      <c r="D38" s="76">
        <v>0</v>
      </c>
      <c r="E38" s="77">
        <v>1861813.3</v>
      </c>
      <c r="F38" s="20">
        <v>2550</v>
      </c>
      <c r="G38" s="75">
        <v>2800</v>
      </c>
      <c r="H38" s="145">
        <v>3050</v>
      </c>
      <c r="I38" s="152">
        <v>3600</v>
      </c>
    </row>
    <row r="39" spans="1:9" s="84" customFormat="1" ht="15" customHeight="1" thickBot="1">
      <c r="A39" s="78" t="s">
        <v>83</v>
      </c>
      <c r="B39" s="79" t="s">
        <v>84</v>
      </c>
      <c r="C39" s="80" t="s">
        <v>85</v>
      </c>
      <c r="D39" s="81">
        <v>0</v>
      </c>
      <c r="E39" s="81">
        <v>230501.45</v>
      </c>
      <c r="F39" s="82">
        <v>80</v>
      </c>
      <c r="G39" s="83">
        <v>240</v>
      </c>
      <c r="H39" s="82">
        <v>250</v>
      </c>
      <c r="I39" s="153">
        <v>300</v>
      </c>
    </row>
    <row r="40" spans="1:9" s="22" customFormat="1" ht="15" customHeight="1" thickBot="1">
      <c r="A40" s="85" t="s">
        <v>86</v>
      </c>
      <c r="B40" s="86" t="s">
        <v>87</v>
      </c>
      <c r="C40" s="75" t="s">
        <v>88</v>
      </c>
      <c r="D40" s="19">
        <v>0</v>
      </c>
      <c r="E40" s="87">
        <v>545115.44</v>
      </c>
      <c r="F40" s="88">
        <v>570</v>
      </c>
      <c r="G40" s="88">
        <v>840</v>
      </c>
      <c r="H40" s="146">
        <v>900</v>
      </c>
      <c r="I40" s="152">
        <v>1110</v>
      </c>
    </row>
    <row r="41" spans="1:6" s="22" customFormat="1" ht="11.25" customHeight="1">
      <c r="A41" s="89"/>
      <c r="B41" s="90"/>
      <c r="C41" s="91"/>
      <c r="D41" s="92"/>
      <c r="E41" s="93"/>
      <c r="F41" s="94"/>
    </row>
    <row r="42" spans="4:8" ht="12.75">
      <c r="D42" s="95"/>
      <c r="E42" s="95"/>
      <c r="F42" s="96"/>
      <c r="H42" s="156"/>
    </row>
    <row r="43" spans="4:8" ht="12.75">
      <c r="D43" s="95"/>
      <c r="E43" s="95"/>
      <c r="F43" s="96"/>
      <c r="H43" s="124"/>
    </row>
    <row r="44" spans="4:8" ht="12.75">
      <c r="D44" s="95"/>
      <c r="E44" s="95"/>
      <c r="F44" s="96"/>
      <c r="H44" s="157"/>
    </row>
    <row r="45" spans="6:8" ht="14.25" customHeight="1">
      <c r="F45" s="96"/>
      <c r="H45" s="157"/>
    </row>
    <row r="46" spans="6:8" ht="12.75">
      <c r="F46" s="96"/>
      <c r="H46" s="157"/>
    </row>
    <row r="47" spans="6:8" ht="12.75">
      <c r="F47" s="96"/>
      <c r="H47" s="157"/>
    </row>
    <row r="48" spans="6:8" ht="12.75">
      <c r="F48" s="96"/>
      <c r="H48" s="158"/>
    </row>
    <row r="49" spans="6:8" ht="12.75">
      <c r="F49" s="96"/>
      <c r="H49" s="124"/>
    </row>
    <row r="50" spans="6:8" ht="12.75">
      <c r="F50" s="96"/>
      <c r="H50" s="159"/>
    </row>
    <row r="51" spans="6:8" ht="12.75">
      <c r="F51" s="96"/>
      <c r="H51" s="124"/>
    </row>
    <row r="52" spans="6:8" ht="12.75">
      <c r="F52" s="96"/>
      <c r="H52" s="124"/>
    </row>
    <row r="53" spans="6:8" ht="12.75">
      <c r="F53" s="96"/>
      <c r="H53" s="124"/>
    </row>
    <row r="54" spans="6:8" ht="12.75">
      <c r="F54" s="96"/>
      <c r="H54" s="124"/>
    </row>
    <row r="55" spans="6:8" ht="12.75">
      <c r="F55" s="96"/>
      <c r="H55" s="124"/>
    </row>
    <row r="56" spans="6:8" ht="12.75">
      <c r="F56" s="96"/>
      <c r="H56" s="124"/>
    </row>
    <row r="57" spans="6:8" ht="12.75">
      <c r="F57" s="96"/>
      <c r="H57" s="158"/>
    </row>
    <row r="58" spans="6:8" ht="12.75">
      <c r="F58" s="96"/>
      <c r="H58" s="91"/>
    </row>
    <row r="59" spans="6:8" ht="12.75">
      <c r="F59" s="96"/>
      <c r="H59" s="124"/>
    </row>
    <row r="60" spans="6:8" ht="12.75">
      <c r="F60" s="96"/>
      <c r="H60" s="160"/>
    </row>
    <row r="61" spans="6:8" ht="12.75">
      <c r="F61" s="96"/>
      <c r="H61" s="160"/>
    </row>
    <row r="62" spans="6:8" ht="12.75">
      <c r="F62" s="96"/>
      <c r="H62" s="160"/>
    </row>
    <row r="63" spans="6:8" ht="12.75">
      <c r="F63" s="96"/>
      <c r="H63" s="161"/>
    </row>
    <row r="64" spans="6:8" ht="12.75">
      <c r="F64" s="96"/>
      <c r="H64" s="160"/>
    </row>
    <row r="65" spans="6:8" ht="12.75">
      <c r="F65" s="96"/>
      <c r="H65" s="162"/>
    </row>
    <row r="66" spans="6:8" ht="12.75">
      <c r="F66" s="96"/>
      <c r="H66" s="160"/>
    </row>
    <row r="67" spans="6:8" ht="12.75">
      <c r="F67" s="96"/>
      <c r="H67" s="160"/>
    </row>
    <row r="68" spans="6:8" ht="12.75">
      <c r="F68" s="96"/>
      <c r="H68" s="160"/>
    </row>
    <row r="69" spans="6:8" ht="12.75">
      <c r="F69" s="96"/>
      <c r="H69" s="160"/>
    </row>
    <row r="70" spans="6:8" ht="12.75">
      <c r="F70" s="96"/>
      <c r="H70" s="160"/>
    </row>
    <row r="71" spans="6:8" ht="12.75">
      <c r="F71" s="96"/>
      <c r="H71" s="160"/>
    </row>
    <row r="72" spans="6:8" ht="12.75">
      <c r="F72" s="96"/>
      <c r="H72" s="158"/>
    </row>
    <row r="73" spans="6:8" ht="12.75">
      <c r="F73" s="96"/>
      <c r="H73" s="91"/>
    </row>
    <row r="74" spans="6:8" ht="12.75">
      <c r="F74" s="96"/>
      <c r="H74" s="134"/>
    </row>
    <row r="75" spans="6:8" ht="12.75">
      <c r="F75" s="96"/>
      <c r="H75" s="94"/>
    </row>
    <row r="76" ht="12.75">
      <c r="F76" s="96"/>
    </row>
    <row r="77" ht="12.75">
      <c r="F77" s="96"/>
    </row>
    <row r="78" ht="12.75">
      <c r="F78" s="96"/>
    </row>
    <row r="79" ht="12.75">
      <c r="F79" s="96"/>
    </row>
    <row r="80" ht="12.75">
      <c r="F80" s="96"/>
    </row>
    <row r="81" ht="12.75">
      <c r="F81" s="96"/>
    </row>
    <row r="82" ht="12.75">
      <c r="F82" s="96"/>
    </row>
    <row r="83" ht="12.75">
      <c r="F83" s="96"/>
    </row>
    <row r="84" ht="12.75">
      <c r="F84" s="96"/>
    </row>
    <row r="85" ht="12.75">
      <c r="F85" s="96"/>
    </row>
    <row r="86" ht="12.75">
      <c r="F86" s="96"/>
    </row>
    <row r="87" ht="12.75">
      <c r="F87" s="96"/>
    </row>
    <row r="88" ht="12.75">
      <c r="F88" s="96"/>
    </row>
    <row r="89" ht="12.75">
      <c r="F89" s="96"/>
    </row>
    <row r="90" ht="12.75">
      <c r="F90" s="96"/>
    </row>
    <row r="91" ht="12.75">
      <c r="F91" s="96"/>
    </row>
    <row r="92" ht="12.75">
      <c r="F92" s="96"/>
    </row>
    <row r="93" ht="12.75">
      <c r="F93" s="96"/>
    </row>
    <row r="94" ht="12.75">
      <c r="F94" s="96"/>
    </row>
    <row r="95" ht="12.75">
      <c r="F95" s="96"/>
    </row>
    <row r="96" ht="12.75">
      <c r="F96" s="96"/>
    </row>
  </sheetData>
  <sheetProtection selectLockedCells="1" selectUnlockedCells="1"/>
  <mergeCells count="1">
    <mergeCell ref="D5:E5"/>
  </mergeCells>
  <printOptions/>
  <pageMargins left="1.1020833333333333" right="0.19652777777777777" top="0.5902777777777778" bottom="0.19652777777777777" header="0.5118055555555555" footer="0.5118055555555555"/>
  <pageSetup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="90" zoomScaleNormal="90" zoomScalePageLayoutView="0" workbookViewId="0" topLeftCell="A1">
      <selection activeCell="F18" sqref="F18"/>
    </sheetView>
  </sheetViews>
  <sheetFormatPr defaultColWidth="9.00390625" defaultRowHeight="12.75"/>
  <cols>
    <col min="1" max="1" width="28.375" style="0" customWidth="1"/>
    <col min="2" max="2" width="33.625" style="0" customWidth="1"/>
    <col min="3" max="3" width="13.25390625" style="0" customWidth="1"/>
    <col min="4" max="4" width="22.625" style="0" customWidth="1"/>
    <col min="5" max="6" width="22.875" style="0" customWidth="1"/>
  </cols>
  <sheetData>
    <row r="1" spans="1:6" ht="20.25">
      <c r="A1" s="97" t="s">
        <v>89</v>
      </c>
      <c r="F1" s="3" t="s">
        <v>90</v>
      </c>
    </row>
    <row r="2" spans="1:6" ht="14.25">
      <c r="A2" s="98"/>
      <c r="D2" s="99"/>
      <c r="E2" s="99"/>
      <c r="F2" s="99"/>
    </row>
    <row r="3" spans="1:3" ht="15.75">
      <c r="A3" s="100" t="s">
        <v>91</v>
      </c>
      <c r="C3" t="s">
        <v>92</v>
      </c>
    </row>
    <row r="4" ht="13.5" customHeight="1"/>
    <row r="5" ht="24.75" customHeight="1">
      <c r="A5" s="101" t="s">
        <v>93</v>
      </c>
    </row>
    <row r="6" ht="7.5" customHeight="1"/>
    <row r="7" spans="1:6" ht="35.25" customHeight="1">
      <c r="A7" s="102" t="s">
        <v>94</v>
      </c>
      <c r="B7" s="102" t="s">
        <v>95</v>
      </c>
      <c r="C7" s="103" t="s">
        <v>96</v>
      </c>
      <c r="D7" s="103" t="s">
        <v>97</v>
      </c>
      <c r="E7" s="103" t="s">
        <v>98</v>
      </c>
      <c r="F7" s="103" t="s">
        <v>99</v>
      </c>
    </row>
    <row r="8" spans="1:6" ht="30" customHeight="1">
      <c r="A8" s="104" t="s">
        <v>100</v>
      </c>
      <c r="B8" s="104" t="s">
        <v>101</v>
      </c>
      <c r="C8" s="105" t="s">
        <v>102</v>
      </c>
      <c r="D8" s="106">
        <v>1590000</v>
      </c>
      <c r="E8" s="107">
        <v>1190000</v>
      </c>
      <c r="F8" s="107">
        <v>790000</v>
      </c>
    </row>
    <row r="9" spans="1:6" ht="30" customHeight="1">
      <c r="A9" s="104" t="s">
        <v>103</v>
      </c>
      <c r="B9" s="108" t="s">
        <v>101</v>
      </c>
      <c r="C9" s="109" t="s">
        <v>104</v>
      </c>
      <c r="D9" s="110">
        <v>909440</v>
      </c>
      <c r="E9" s="111">
        <v>797440</v>
      </c>
      <c r="F9" s="111">
        <v>685440</v>
      </c>
    </row>
    <row r="10" spans="1:6" ht="30" customHeight="1">
      <c r="A10" s="108" t="s">
        <v>105</v>
      </c>
      <c r="B10" s="104" t="s">
        <v>101</v>
      </c>
      <c r="C10" s="105" t="s">
        <v>106</v>
      </c>
      <c r="D10" s="106">
        <v>20000000</v>
      </c>
      <c r="E10" s="106">
        <v>18987000</v>
      </c>
      <c r="F10" s="106">
        <v>17974000</v>
      </c>
    </row>
    <row r="11" spans="1:6" ht="30" customHeight="1">
      <c r="A11" s="112" t="s">
        <v>92</v>
      </c>
      <c r="B11" s="112" t="s">
        <v>92</v>
      </c>
      <c r="C11" s="113" t="s">
        <v>92</v>
      </c>
      <c r="D11" s="114" t="s">
        <v>92</v>
      </c>
      <c r="E11" s="114" t="s">
        <v>92</v>
      </c>
      <c r="F11" s="114" t="s">
        <v>92</v>
      </c>
    </row>
    <row r="12" spans="1:6" ht="32.25" customHeight="1">
      <c r="A12" s="115" t="s">
        <v>92</v>
      </c>
      <c r="B12" s="115" t="s">
        <v>92</v>
      </c>
      <c r="C12" s="116" t="s">
        <v>92</v>
      </c>
      <c r="D12" s="117" t="s">
        <v>92</v>
      </c>
      <c r="E12" s="118" t="s">
        <v>107</v>
      </c>
      <c r="F12" s="118" t="s">
        <v>92</v>
      </c>
    </row>
    <row r="13" spans="1:6" ht="30.75" customHeight="1">
      <c r="A13" s="119" t="s">
        <v>108</v>
      </c>
      <c r="B13" s="120"/>
      <c r="C13" s="121"/>
      <c r="D13" s="122">
        <v>22499440</v>
      </c>
      <c r="E13" s="122">
        <f>SUM(E8:E12)</f>
        <v>20974440</v>
      </c>
      <c r="F13" s="122">
        <f>SUM(F8:F12)</f>
        <v>19449440</v>
      </c>
    </row>
    <row r="14" ht="20.25" customHeight="1"/>
    <row r="15" ht="24.75" customHeight="1">
      <c r="A15" s="101" t="s">
        <v>109</v>
      </c>
    </row>
    <row r="16" ht="7.5" customHeight="1"/>
    <row r="17" spans="1:8" ht="35.25" customHeight="1">
      <c r="A17" s="102" t="s">
        <v>110</v>
      </c>
      <c r="B17" s="102" t="s">
        <v>111</v>
      </c>
      <c r="C17" s="103" t="s">
        <v>112</v>
      </c>
      <c r="D17" s="103" t="s">
        <v>113</v>
      </c>
      <c r="E17" s="103" t="s">
        <v>114</v>
      </c>
      <c r="F17" s="123" t="s">
        <v>115</v>
      </c>
      <c r="G17" s="124"/>
      <c r="H17" s="124"/>
    </row>
    <row r="18" spans="1:6" ht="40.5" customHeight="1">
      <c r="A18" s="125" t="s">
        <v>116</v>
      </c>
      <c r="B18" s="105" t="s">
        <v>117</v>
      </c>
      <c r="C18" s="105" t="s">
        <v>118</v>
      </c>
      <c r="D18" s="106">
        <v>413500</v>
      </c>
      <c r="E18" s="107">
        <v>0</v>
      </c>
      <c r="F18" s="126">
        <v>0</v>
      </c>
    </row>
    <row r="19" spans="1:6" ht="30.75" customHeight="1">
      <c r="A19" s="119" t="s">
        <v>119</v>
      </c>
      <c r="B19" s="120"/>
      <c r="C19" s="121"/>
      <c r="D19" s="122">
        <f>SUM(D15:D18)</f>
        <v>413500</v>
      </c>
      <c r="E19" s="122">
        <f>SUM(E15:E18)</f>
        <v>0</v>
      </c>
      <c r="F19" s="127">
        <v>0</v>
      </c>
    </row>
    <row r="20" ht="33" customHeight="1"/>
    <row r="21" spans="1:6" ht="30.75" customHeight="1">
      <c r="A21" s="128" t="s">
        <v>120</v>
      </c>
      <c r="B21" s="129"/>
      <c r="C21" s="130"/>
      <c r="D21" s="131">
        <f>D13+D19</f>
        <v>22912940</v>
      </c>
      <c r="E21" s="131">
        <f>E13+E19</f>
        <v>20974440</v>
      </c>
      <c r="F21" s="131">
        <f>F13+F19</f>
        <v>19449440</v>
      </c>
    </row>
    <row r="22" ht="24.75" customHeight="1"/>
    <row r="23" spans="1:2" ht="12.75">
      <c r="A23" s="132"/>
      <c r="B23" s="132"/>
    </row>
    <row r="26" ht="27" customHeight="1"/>
  </sheetData>
  <sheetProtection selectLockedCells="1" selectUnlockedCells="1"/>
  <printOptions/>
  <pageMargins left="0.7875" right="0.5902777777777778" top="0.5902777777777778" bottom="0.7875" header="0.5118055555555555" footer="0.5118055555555555"/>
  <pageSetup horizontalDpi="300" verticalDpi="3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</dc:creator>
  <cp:keywords/>
  <dc:description/>
  <cp:lastModifiedBy>mistostarosta</cp:lastModifiedBy>
  <cp:lastPrinted>2019-05-23T13:11:03Z</cp:lastPrinted>
  <dcterms:created xsi:type="dcterms:W3CDTF">2002-12-10T09:55:45Z</dcterms:created>
  <dcterms:modified xsi:type="dcterms:W3CDTF">2019-11-25T14:25:32Z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-504174054</vt:i4>
  </property>
  <property fmtid="{D5CDD505-2E9C-101B-9397-08002B2CF9AE}" pid="3" name="_AuthorEmail">
    <vt:lpwstr>hana.vranova@chrudim-city.cz</vt:lpwstr>
  </property>
  <property fmtid="{D5CDD505-2E9C-101B-9397-08002B2CF9AE}" pid="4" name="_AuthorEmailDisplayName">
    <vt:lpwstr>Vránová Hana</vt:lpwstr>
  </property>
  <property fmtid="{D5CDD505-2E9C-101B-9397-08002B2CF9AE}" pid="5" name="_PreviousAdHocReviewCycleID">
    <vt:i4>-504174054</vt:i4>
  </property>
  <property fmtid="{D5CDD505-2E9C-101B-9397-08002B2CF9AE}" pid="6" name="_ReviewingToolsShownOnce">
    <vt:lpwstr/>
  </property>
</Properties>
</file>