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vyhled" sheetId="1" r:id="rId1"/>
    <sheet name="uve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<sst xmlns="http://schemas.openxmlformats.org/spreadsheetml/2006/main" count="115" uniqueCount="102">
  <si>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OBEC VĚŽKY</t>
  </si>
  <si>
    <t>v tis. Kč</t>
  </si>
  <si>
    <t>SKUTEČNOST</t>
  </si>
  <si>
    <t xml:space="preserve">č. ř.  </t>
  </si>
  <si>
    <t>ROK 2004</t>
  </si>
  <si>
    <t>ROK 2005</t>
  </si>
  <si>
    <t>A</t>
  </si>
  <si>
    <t xml:space="preserve">POČÁTEČNÍ STAV PENĚŽNÍCH PROSTŘEDKŮ </t>
  </si>
  <si>
    <t>P Ř Í J M Y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</si>
  <si>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</si>
  <si>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</si>
  <si>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</si>
  <si>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</si>
  <si>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</si>
  <si>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</si>
  <si>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</si>
  <si>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</si>
  <si>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</si>
  <si>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</si>
  <si>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</si>
  <si>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</si>
  <si>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</si>
  <si>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P1+P2+P3+P4</t>
  </si>
  <si>
    <t>Příjmy celkem (před konsolidací) - ř. 4050</t>
  </si>
  <si>
    <t>Kp</t>
  </si>
  <si>
    <t>Konsolidace celkem - ř. 4060</t>
  </si>
  <si>
    <t>Pk</t>
  </si>
  <si>
    <t>Pc - Kp</t>
  </si>
  <si>
    <t>Příjmy po konsolidaci - ř. 4200</t>
  </si>
  <si>
    <t>Pf</t>
  </si>
  <si>
    <t>P5+P6+P7+P8+P9+P10</t>
  </si>
  <si>
    <t>Přijaté úvěry a komunální obligace a zapojení zdrojů z minulých let</t>
  </si>
  <si>
    <t>P</t>
  </si>
  <si>
    <t>Pk + Pf</t>
  </si>
  <si>
    <t>KONSOLIDOVANÉ PŘÍJMY CELKEM</t>
  </si>
  <si>
    <t>V Ý D A J E</t>
  </si>
  <si>
    <t>V1</t>
  </si>
  <si>
    <t>Třída 5</t>
  </si>
  <si>
    <t>Běžné (neinvestiční výdaje) - ř. 4210</t>
  </si>
  <si>
    <t>V2</t>
  </si>
  <si>
    <t>Třída 6</t>
  </si>
  <si>
    <t>Kapitálové (investiční výdaje) - ř. 4220</t>
  </si>
  <si>
    <t>V3</t>
  </si>
  <si>
    <t>Třída 7</t>
  </si>
  <si>
    <t>Ostatní výdaje - ř. 4230</t>
  </si>
  <si>
    <t>Vc</t>
  </si>
  <si>
    <t>V1+V2+V3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</si>
  <si>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</si>
  <si>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</si>
  <si>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</si>
  <si>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</si>
  <si>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</si>
  <si>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</si>
  <si>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Vf</t>
  </si>
  <si>
    <t>V4+V5+V6+V7+V8+V9</t>
  </si>
  <si>
    <t>Splátky jistin, úvěrů, dluhopisů</t>
  </si>
  <si>
    <t>V</t>
  </si>
  <si>
    <t>Vk+Vf</t>
  </si>
  <si>
    <t>D</t>
  </si>
  <si>
    <t>P - V</t>
  </si>
  <si>
    <t>Hotovost běžného roku = zapojení výsledku hospodaření</t>
  </si>
  <si>
    <t>A + D</t>
  </si>
  <si>
    <t xml:space="preserve">Hotovost na konci roku </t>
  </si>
  <si>
    <t>OBEC  SEČ</t>
  </si>
  <si>
    <t>Příloha č. 2</t>
  </si>
  <si>
    <t>Přehled o úvěrech v letech 2007 - 2008</t>
  </si>
  <si>
    <t xml:space="preserve"> </t>
  </si>
  <si>
    <t>Ú V Ě R Y</t>
  </si>
  <si>
    <t>Účel použití úvěru</t>
  </si>
  <si>
    <t>Zajištění úvěru</t>
  </si>
  <si>
    <t>Splatnost úvěru</t>
  </si>
  <si>
    <t>Výše nesplaceného úvěru k 1.1.2007</t>
  </si>
  <si>
    <t>Výše nesplaceného úvěru k 1.1.2008</t>
  </si>
  <si>
    <t>Výše nesplaceného úvěru k 31.12.2008</t>
  </si>
  <si>
    <t>rekonstrukce chodníků</t>
  </si>
  <si>
    <t xml:space="preserve">budoucími rozpočtovými příjmy     </t>
  </si>
  <si>
    <t>XII/2010</t>
  </si>
  <si>
    <t xml:space="preserve">plynofikace </t>
  </si>
  <si>
    <t>III/2015</t>
  </si>
  <si>
    <t xml:space="preserve">Výstavba komunikací a inž.síti </t>
  </si>
  <si>
    <t>XII/2027</t>
  </si>
  <si>
    <t xml:space="preserve">  </t>
  </si>
  <si>
    <t>Zůstatek nesplacených úvěrů celkem</t>
  </si>
  <si>
    <t>N Á V R A T N É   F I N A N Č N Í   V Ý P O M O C I</t>
  </si>
  <si>
    <t>Účel NFV</t>
  </si>
  <si>
    <t>Zajištění</t>
  </si>
  <si>
    <t>Splatnost NFV</t>
  </si>
  <si>
    <t>Výše nesplacené NFV k 1.1.2007</t>
  </si>
  <si>
    <t>Výše nesplacené NFV k 1.1.2008</t>
  </si>
  <si>
    <t>Výše nesplacené NFV k 31.12.2008</t>
  </si>
  <si>
    <t>SFŽP ČR půjčka na rekonstrukci kanalizace</t>
  </si>
  <si>
    <t>x</t>
  </si>
  <si>
    <t>XII/2007</t>
  </si>
  <si>
    <t>Zůstatek nesplacených návratných finančních výpomocí celkem</t>
  </si>
  <si>
    <t>Zůstatek nesplacených úvěrů a návratných finančních výpomocí celkem</t>
  </si>
  <si>
    <t>Rok 2024</t>
  </si>
  <si>
    <t>Rok 2025</t>
  </si>
  <si>
    <t>Schváleno:  30.12.2021</t>
  </si>
  <si>
    <t>Vyvěšeno: 31.12.2021</t>
  </si>
  <si>
    <t xml:space="preserve">Sňato: </t>
  </si>
  <si>
    <t>Rok 2023</t>
  </si>
  <si>
    <t>Střednědobý výhled  rozpočtu obce na r. 2023 - 2025 - schválený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</si>
</sst>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_ ;\-#,##0.0\ "/>
    <numFmt numFmtId="166" formatCode="#,##0.0"/>
    <numFmt numFmtId="167" formatCode="_-* #,##0.0\ _K_č_-;\-* #,##0.0\ _K_č_-;_-* \-?\ _K_č_-;_-@_-"/>
    <numFmt numFmtId="168" formatCode="#,##0.00&quot; Kč&quot;"/>
    <numFmt numFmtId="169" formatCode="[$-405]dddd\ d\.\ mmmm\ yyyy"/>
  </numFmts>
  <fonts count="62">
    <font>
      <sz val="10"/>
      <name val="Arial CE"/>
      <family val="2"/>
    </font>
    <font>
      <sz val="10"/>
      <name val="Arial"/>
      <family val="0"/>
    </font>
    <font>
      <sz val="11"/>
      <name val="Arial Black"/>
      <family val="2"/>
    </font>
    <font>
      <sz val="11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 Black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i/>
      <sz val="11"/>
      <name val="Arial CE"/>
      <family val="2"/>
    </font>
    <font>
      <b/>
      <i/>
      <sz val="11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 indent="1"/>
    </xf>
    <xf numFmtId="0" fontId="8" fillId="0" borderId="15" xfId="0" applyFont="1" applyBorder="1" applyAlignment="1">
      <alignment/>
    </xf>
    <xf numFmtId="165" fontId="8" fillId="0" borderId="13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8" xfId="0" applyFont="1" applyBorder="1" applyAlignment="1">
      <alignment/>
    </xf>
    <xf numFmtId="167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 indent="1"/>
    </xf>
    <xf numFmtId="0" fontId="6" fillId="0" borderId="20" xfId="0" applyFont="1" applyBorder="1" applyAlignment="1">
      <alignment/>
    </xf>
    <xf numFmtId="165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indent="1"/>
    </xf>
    <xf numFmtId="0" fontId="6" fillId="0" borderId="23" xfId="0" applyFont="1" applyBorder="1" applyAlignment="1">
      <alignment/>
    </xf>
    <xf numFmtId="165" fontId="6" fillId="0" borderId="24" xfId="0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65" fontId="11" fillId="0" borderId="24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23" xfId="0" applyFont="1" applyBorder="1" applyAlignment="1">
      <alignment horizontal="left" inden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shrinkToFit="1"/>
    </xf>
    <xf numFmtId="0" fontId="11" fillId="0" borderId="26" xfId="0" applyFont="1" applyBorder="1" applyAlignment="1">
      <alignment/>
    </xf>
    <xf numFmtId="165" fontId="11" fillId="0" borderId="27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7" fontId="13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8" xfId="0" applyFont="1" applyBorder="1" applyAlignment="1">
      <alignment horizontal="left" indent="1"/>
    </xf>
    <xf numFmtId="0" fontId="8" fillId="0" borderId="29" xfId="0" applyFont="1" applyBorder="1" applyAlignment="1">
      <alignment/>
    </xf>
    <xf numFmtId="165" fontId="8" fillId="0" borderId="16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 indent="1"/>
    </xf>
    <xf numFmtId="0" fontId="0" fillId="0" borderId="31" xfId="0" applyFont="1" applyBorder="1" applyAlignment="1">
      <alignment/>
    </xf>
    <xf numFmtId="166" fontId="15" fillId="33" borderId="3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0" fillId="34" borderId="23" xfId="0" applyFont="1" applyFill="1" applyBorder="1" applyAlignment="1">
      <alignment horizontal="left" indent="1"/>
    </xf>
    <xf numFmtId="0" fontId="20" fillId="34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4" fontId="0" fillId="0" borderId="23" xfId="0" applyNumberFormat="1" applyBorder="1" applyAlignment="1">
      <alignment horizontal="left" indent="4"/>
    </xf>
    <xf numFmtId="4" fontId="0" fillId="0" borderId="23" xfId="0" applyNumberFormat="1" applyBorder="1" applyAlignment="1">
      <alignment horizontal="center"/>
    </xf>
    <xf numFmtId="0" fontId="0" fillId="0" borderId="23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4" fontId="0" fillId="0" borderId="23" xfId="0" applyNumberFormat="1" applyBorder="1" applyAlignment="1">
      <alignment horizontal="left" wrapText="1" indent="4"/>
    </xf>
    <xf numFmtId="4" fontId="0" fillId="0" borderId="23" xfId="0" applyNumberFormat="1" applyBorder="1" applyAlignment="1">
      <alignment horizontal="center" wrapText="1"/>
    </xf>
    <xf numFmtId="0" fontId="0" fillId="0" borderId="26" xfId="0" applyFont="1" applyBorder="1" applyAlignment="1">
      <alignment horizontal="left" indent="1"/>
    </xf>
    <xf numFmtId="0" fontId="0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 horizontal="left" indent="4"/>
    </xf>
    <xf numFmtId="0" fontId="21" fillId="35" borderId="23" xfId="0" applyFont="1" applyFill="1" applyBorder="1" applyAlignment="1">
      <alignment horizontal="left" wrapText="1" indent="1"/>
    </xf>
    <xf numFmtId="0" fontId="21" fillId="35" borderId="23" xfId="0" applyFont="1" applyFill="1" applyBorder="1" applyAlignment="1">
      <alignment horizontal="center"/>
    </xf>
    <xf numFmtId="4" fontId="21" fillId="35" borderId="23" xfId="0" applyNumberFormat="1" applyFont="1" applyFill="1" applyBorder="1" applyAlignment="1">
      <alignment horizontal="center"/>
    </xf>
    <xf numFmtId="4" fontId="21" fillId="35" borderId="23" xfId="0" applyNumberFormat="1" applyFont="1" applyFill="1" applyBorder="1" applyAlignment="1">
      <alignment horizontal="left" indent="4"/>
    </xf>
    <xf numFmtId="0" fontId="20" fillId="33" borderId="11" xfId="0" applyFont="1" applyFill="1" applyBorder="1" applyAlignment="1">
      <alignment horizontal="left" indent="1"/>
    </xf>
    <xf numFmtId="0" fontId="20" fillId="33" borderId="33" xfId="0" applyFont="1" applyFill="1" applyBorder="1" applyAlignment="1">
      <alignment horizontal="left" indent="1"/>
    </xf>
    <xf numFmtId="0" fontId="0" fillId="33" borderId="33" xfId="0" applyFill="1" applyBorder="1" applyAlignment="1">
      <alignment/>
    </xf>
    <xf numFmtId="4" fontId="22" fillId="33" borderId="10" xfId="0" applyNumberFormat="1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8" fontId="0" fillId="0" borderId="23" xfId="0" applyNumberFormat="1" applyFont="1" applyBorder="1" applyAlignment="1">
      <alignment horizontal="left" wrapText="1" indent="1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20" fillId="36" borderId="11" xfId="0" applyFont="1" applyFill="1" applyBorder="1" applyAlignment="1">
      <alignment horizontal="left" indent="1"/>
    </xf>
    <xf numFmtId="0" fontId="20" fillId="36" borderId="33" xfId="0" applyFont="1" applyFill="1" applyBorder="1" applyAlignment="1">
      <alignment horizontal="left" indent="1"/>
    </xf>
    <xf numFmtId="0" fontId="0" fillId="36" borderId="33" xfId="0" applyFill="1" applyBorder="1" applyAlignment="1">
      <alignment/>
    </xf>
    <xf numFmtId="4" fontId="22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16" fillId="35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left" indent="1"/>
    </xf>
    <xf numFmtId="0" fontId="8" fillId="0" borderId="36" xfId="0" applyFont="1" applyBorder="1" applyAlignment="1">
      <alignment/>
    </xf>
    <xf numFmtId="165" fontId="8" fillId="0" borderId="36" xfId="0" applyNumberFormat="1" applyFont="1" applyBorder="1" applyAlignment="1">
      <alignment/>
    </xf>
    <xf numFmtId="165" fontId="8" fillId="0" borderId="36" xfId="0" applyNumberFormat="1" applyFont="1" applyFill="1" applyBorder="1" applyAlignment="1">
      <alignment/>
    </xf>
    <xf numFmtId="0" fontId="5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23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24" fillId="0" borderId="37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6" fontId="8" fillId="0" borderId="38" xfId="0" applyNumberFormat="1" applyFont="1" applyBorder="1" applyAlignment="1">
      <alignment/>
    </xf>
    <xf numFmtId="165" fontId="6" fillId="0" borderId="39" xfId="0" applyNumberFormat="1" applyFont="1" applyBorder="1" applyAlignment="1">
      <alignment/>
    </xf>
    <xf numFmtId="165" fontId="6" fillId="0" borderId="34" xfId="0" applyNumberFormat="1" applyFont="1" applyBorder="1" applyAlignment="1">
      <alignment/>
    </xf>
    <xf numFmtId="165" fontId="11" fillId="0" borderId="34" xfId="0" applyNumberFormat="1" applyFont="1" applyFill="1" applyBorder="1" applyAlignment="1">
      <alignment/>
    </xf>
    <xf numFmtId="165" fontId="11" fillId="0" borderId="4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6" fillId="0" borderId="34" xfId="0" applyNumberFormat="1" applyFont="1" applyFill="1" applyBorder="1" applyAlignment="1">
      <alignment/>
    </xf>
    <xf numFmtId="165" fontId="8" fillId="0" borderId="38" xfId="0" applyNumberFormat="1" applyFont="1" applyFill="1" applyBorder="1" applyAlignment="1">
      <alignment/>
    </xf>
    <xf numFmtId="166" fontId="15" fillId="33" borderId="41" xfId="0" applyNumberFormat="1" applyFont="1" applyFill="1" applyBorder="1" applyAlignment="1">
      <alignment horizontal="right"/>
    </xf>
    <xf numFmtId="166" fontId="8" fillId="0" borderId="38" xfId="0" applyNumberFormat="1" applyFont="1" applyFill="1" applyBorder="1" applyAlignment="1">
      <alignment/>
    </xf>
    <xf numFmtId="164" fontId="5" fillId="0" borderId="37" xfId="0" applyNumberFormat="1" applyFont="1" applyBorder="1" applyAlignment="1">
      <alignment horizontal="center"/>
    </xf>
    <xf numFmtId="166" fontId="8" fillId="0" borderId="37" xfId="0" applyNumberFormat="1" applyFont="1" applyBorder="1" applyAlignment="1">
      <alignment/>
    </xf>
    <xf numFmtId="167" fontId="6" fillId="0" borderId="37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23" fillId="0" borderId="37" xfId="0" applyNumberFormat="1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/>
    </xf>
    <xf numFmtId="0" fontId="44" fillId="33" borderId="37" xfId="0" applyNumberFormat="1" applyFont="1" applyFill="1" applyBorder="1" applyAlignment="1">
      <alignment horizontal="right"/>
    </xf>
    <xf numFmtId="166" fontId="8" fillId="0" borderId="37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95" zoomScaleNormal="95" zoomScalePageLayoutView="0" workbookViewId="0" topLeftCell="A1">
      <selection activeCell="I6" sqref="I6"/>
    </sheetView>
  </sheetViews>
  <sheetFormatPr defaultColWidth="11.625" defaultRowHeight="12.75"/>
  <cols>
    <col min="1" max="1" width="21.875" style="0" customWidth="1"/>
    <col min="2" max="2" width="14.25390625" style="0" customWidth="1"/>
    <col min="3" max="3" width="52.375" style="0" customWidth="1"/>
    <col min="4" max="5" width="0" style="0" hidden="1" customWidth="1"/>
    <col min="6" max="6" width="11.625" style="0" customWidth="1"/>
    <col min="7" max="7" width="12.625" style="0" customWidth="1"/>
    <col min="8" max="8" width="13.25390625" style="0" customWidth="1"/>
    <col min="9" max="248" width="9.125" style="0" customWidth="1"/>
  </cols>
  <sheetData>
    <row r="1" s="2" customFormat="1" ht="19.5" customHeight="1">
      <c r="A1" s="1" t="s">
        <v>0</v>
      </c>
    </row>
    <row r="3" spans="1:7" ht="18">
      <c r="A3" s="119" t="s">
        <v>101</v>
      </c>
      <c r="B3" s="120"/>
      <c r="C3" s="120"/>
      <c r="G3" s="2" t="s">
        <v>1</v>
      </c>
    </row>
    <row r="4" s="2" customFormat="1" ht="15.75" customHeight="1" thickBot="1">
      <c r="A4" s="1"/>
    </row>
    <row r="5" spans="1:8" s="2" customFormat="1" ht="18" customHeight="1" thickBot="1">
      <c r="A5" s="1"/>
      <c r="D5" s="121" t="s">
        <v>2</v>
      </c>
      <c r="E5" s="121"/>
      <c r="F5" s="122"/>
      <c r="G5" s="4"/>
      <c r="H5" s="4"/>
    </row>
    <row r="6" spans="1:8" s="9" customFormat="1" ht="15" customHeight="1" thickBot="1">
      <c r="A6" s="5" t="s">
        <v>3</v>
      </c>
      <c r="B6" s="6"/>
      <c r="C6" s="7"/>
      <c r="D6" s="8" t="s">
        <v>4</v>
      </c>
      <c r="E6" s="123" t="s">
        <v>5</v>
      </c>
      <c r="F6" s="134" t="s">
        <v>100</v>
      </c>
      <c r="G6" s="116" t="s">
        <v>95</v>
      </c>
      <c r="H6" s="117" t="s">
        <v>96</v>
      </c>
    </row>
    <row r="7" spans="1:8" s="15" customFormat="1" ht="18" customHeight="1" thickBot="1">
      <c r="A7" s="10" t="s">
        <v>6</v>
      </c>
      <c r="B7" s="11" t="s">
        <v>7</v>
      </c>
      <c r="C7" s="12"/>
      <c r="D7" s="13"/>
      <c r="E7" s="124">
        <v>230501.45</v>
      </c>
      <c r="F7" s="135">
        <v>810</v>
      </c>
      <c r="G7" s="113">
        <v>875</v>
      </c>
      <c r="H7" s="113">
        <v>885</v>
      </c>
    </row>
    <row r="8" spans="1:8" ht="15.75" customHeight="1" thickBot="1">
      <c r="A8" s="16"/>
      <c r="B8" s="17" t="s">
        <v>8</v>
      </c>
      <c r="C8" s="18"/>
      <c r="D8" s="19"/>
      <c r="E8" s="19"/>
      <c r="F8" s="136"/>
      <c r="G8" s="114"/>
      <c r="H8" s="114"/>
    </row>
    <row r="9" spans="1:8" ht="12.75" customHeight="1" thickTop="1">
      <c r="A9" s="20" t="s">
        <v>9</v>
      </c>
      <c r="B9" s="21" t="s">
        <v>10</v>
      </c>
      <c r="C9" s="22" t="s">
        <v>11</v>
      </c>
      <c r="D9" s="23">
        <v>0</v>
      </c>
      <c r="E9" s="125">
        <v>1380717</v>
      </c>
      <c r="F9" s="137">
        <v>3150</v>
      </c>
      <c r="G9" s="114">
        <v>3400</v>
      </c>
      <c r="H9" s="114">
        <v>3675</v>
      </c>
    </row>
    <row r="10" spans="1:8" ht="12.75" customHeight="1">
      <c r="A10" s="24" t="s">
        <v>12</v>
      </c>
      <c r="B10" s="25" t="s">
        <v>13</v>
      </c>
      <c r="C10" s="26" t="s">
        <v>14</v>
      </c>
      <c r="D10" s="27">
        <v>0</v>
      </c>
      <c r="E10" s="126">
        <v>105541.33</v>
      </c>
      <c r="F10" s="137">
        <v>170</v>
      </c>
      <c r="G10" s="114">
        <v>190</v>
      </c>
      <c r="H10" s="114">
        <v>205</v>
      </c>
    </row>
    <row r="11" spans="1:8" ht="12.75" customHeight="1">
      <c r="A11" s="24" t="s">
        <v>15</v>
      </c>
      <c r="B11" s="25" t="s">
        <v>16</v>
      </c>
      <c r="C11" s="26" t="s">
        <v>17</v>
      </c>
      <c r="D11" s="27">
        <v>0</v>
      </c>
      <c r="E11" s="126">
        <v>432979</v>
      </c>
      <c r="F11" s="137"/>
      <c r="G11" s="114"/>
      <c r="H11" s="114"/>
    </row>
    <row r="12" spans="1:8" ht="12.75" customHeight="1">
      <c r="A12" s="24" t="s">
        <v>18</v>
      </c>
      <c r="B12" s="25" t="s">
        <v>19</v>
      </c>
      <c r="C12" s="26" t="s">
        <v>20</v>
      </c>
      <c r="D12" s="27">
        <v>0</v>
      </c>
      <c r="E12" s="126">
        <v>244822</v>
      </c>
      <c r="F12" s="138">
        <v>350</v>
      </c>
      <c r="G12" s="114">
        <v>380</v>
      </c>
      <c r="H12" s="114">
        <v>410</v>
      </c>
    </row>
    <row r="13" spans="1:8" s="32" customFormat="1" ht="12.75" customHeight="1">
      <c r="A13" s="28" t="s">
        <v>21</v>
      </c>
      <c r="B13" s="29" t="s">
        <v>22</v>
      </c>
      <c r="C13" s="30" t="s">
        <v>23</v>
      </c>
      <c r="D13" s="31">
        <f>SUM(D9:D12)</f>
        <v>0</v>
      </c>
      <c r="E13" s="127">
        <f>SUM(E9:E12)</f>
        <v>2164059.33</v>
      </c>
      <c r="F13" s="137"/>
      <c r="G13" s="115"/>
      <c r="H13" s="115"/>
    </row>
    <row r="14" spans="1:8" ht="12.75" customHeight="1">
      <c r="A14" s="24" t="s">
        <v>24</v>
      </c>
      <c r="B14" s="25"/>
      <c r="C14" s="26" t="s">
        <v>25</v>
      </c>
      <c r="D14" s="27">
        <v>0</v>
      </c>
      <c r="E14" s="126">
        <v>0</v>
      </c>
      <c r="F14" s="138"/>
      <c r="G14" s="114"/>
      <c r="H14" s="114"/>
    </row>
    <row r="15" spans="1:8" s="32" customFormat="1" ht="12.75" customHeight="1">
      <c r="A15" s="28" t="s">
        <v>26</v>
      </c>
      <c r="B15" s="33" t="s">
        <v>27</v>
      </c>
      <c r="C15" s="30" t="s">
        <v>28</v>
      </c>
      <c r="D15" s="31">
        <v>0</v>
      </c>
      <c r="E15" s="127">
        <f>E13-E14</f>
        <v>2164059.33</v>
      </c>
      <c r="F15" s="138">
        <v>3670</v>
      </c>
      <c r="G15" s="115">
        <v>3970</v>
      </c>
      <c r="H15" s="115">
        <v>4290</v>
      </c>
    </row>
    <row r="16" spans="1:8" ht="12.75" customHeight="1" thickBot="1">
      <c r="A16" s="34" t="s">
        <v>29</v>
      </c>
      <c r="B16" s="35" t="s">
        <v>30</v>
      </c>
      <c r="C16" s="36" t="s">
        <v>31</v>
      </c>
      <c r="D16" s="37" t="e">
        <f>SUM(#REF!)</f>
        <v>#REF!</v>
      </c>
      <c r="E16" s="128" t="e">
        <f>SUM(#REF!)</f>
        <v>#REF!</v>
      </c>
      <c r="F16" s="139"/>
      <c r="G16" s="114"/>
      <c r="H16" s="114"/>
    </row>
    <row r="17" spans="1:8" ht="12.75" customHeight="1" thickBot="1">
      <c r="A17" s="38" t="s">
        <v>32</v>
      </c>
      <c r="B17" s="39" t="s">
        <v>33</v>
      </c>
      <c r="C17" s="40" t="s">
        <v>34</v>
      </c>
      <c r="D17" s="41">
        <v>0</v>
      </c>
      <c r="E17" s="129">
        <v>2164059.3</v>
      </c>
      <c r="F17" s="139">
        <v>3670</v>
      </c>
      <c r="G17" s="117">
        <v>3970</v>
      </c>
      <c r="H17" s="117">
        <v>4290</v>
      </c>
    </row>
    <row r="18" spans="1:8" ht="12.75" customHeight="1" thickBot="1">
      <c r="A18" s="108"/>
      <c r="B18" s="109"/>
      <c r="C18" s="110"/>
      <c r="D18" s="111"/>
      <c r="E18" s="112"/>
      <c r="F18" s="137"/>
      <c r="G18" s="114"/>
      <c r="H18" s="114"/>
    </row>
    <row r="19" spans="1:8" ht="12.75" customHeight="1" thickBot="1">
      <c r="A19" s="108"/>
      <c r="B19" s="17" t="s">
        <v>35</v>
      </c>
      <c r="C19" s="18"/>
      <c r="D19" s="43"/>
      <c r="E19" s="43"/>
      <c r="F19" s="137"/>
      <c r="G19" s="114"/>
      <c r="H19" s="114"/>
    </row>
    <row r="20" spans="1:8" ht="12.75" customHeight="1" thickBot="1" thickTop="1">
      <c r="A20" s="42"/>
      <c r="B20" s="21" t="s">
        <v>37</v>
      </c>
      <c r="C20" s="22" t="s">
        <v>38</v>
      </c>
      <c r="D20" s="23">
        <v>0</v>
      </c>
      <c r="E20" s="125">
        <v>1166257.33</v>
      </c>
      <c r="F20" s="137">
        <v>1100</v>
      </c>
      <c r="G20" s="114">
        <v>1190</v>
      </c>
      <c r="H20" s="114">
        <v>1285</v>
      </c>
    </row>
    <row r="21" spans="1:8" ht="12.75" customHeight="1" thickTop="1">
      <c r="A21" s="20" t="s">
        <v>36</v>
      </c>
      <c r="B21" s="25" t="s">
        <v>40</v>
      </c>
      <c r="C21" s="26" t="s">
        <v>41</v>
      </c>
      <c r="D21" s="27">
        <v>0</v>
      </c>
      <c r="E21" s="126">
        <v>695556</v>
      </c>
      <c r="F21" s="137">
        <v>2500</v>
      </c>
      <c r="G21" s="114">
        <v>2700</v>
      </c>
      <c r="H21" s="114">
        <v>2920</v>
      </c>
    </row>
    <row r="22" spans="1:8" ht="12.75" customHeight="1">
      <c r="A22" s="24" t="s">
        <v>39</v>
      </c>
      <c r="B22" s="25" t="s">
        <v>43</v>
      </c>
      <c r="C22" s="26" t="s">
        <v>44</v>
      </c>
      <c r="D22" s="27">
        <v>0</v>
      </c>
      <c r="E22" s="126">
        <v>0</v>
      </c>
      <c r="F22" s="138"/>
      <c r="G22" s="114"/>
      <c r="H22" s="114"/>
    </row>
    <row r="23" spans="1:8" s="32" customFormat="1" ht="12.75" customHeight="1">
      <c r="A23" s="24" t="s">
        <v>42</v>
      </c>
      <c r="B23" s="33" t="s">
        <v>46</v>
      </c>
      <c r="C23" s="30" t="s">
        <v>47</v>
      </c>
      <c r="D23" s="31">
        <v>0</v>
      </c>
      <c r="E23" s="127">
        <f>SUM(E20:E22)</f>
        <v>1861813.33</v>
      </c>
      <c r="F23" s="140">
        <v>3600</v>
      </c>
      <c r="G23" s="115">
        <v>3890</v>
      </c>
      <c r="H23" s="115">
        <v>4205</v>
      </c>
    </row>
    <row r="24" spans="1:8" s="15" customFormat="1" ht="15" customHeight="1">
      <c r="A24" s="28" t="s">
        <v>45</v>
      </c>
      <c r="B24" s="25"/>
      <c r="C24" s="26" t="s">
        <v>49</v>
      </c>
      <c r="D24" s="27">
        <v>0</v>
      </c>
      <c r="E24" s="130">
        <v>0</v>
      </c>
      <c r="F24" s="138"/>
      <c r="G24" s="113"/>
      <c r="H24" s="113"/>
    </row>
    <row r="25" spans="1:8" ht="15.75" customHeight="1">
      <c r="A25" s="24" t="s">
        <v>48</v>
      </c>
      <c r="B25" s="33" t="s">
        <v>51</v>
      </c>
      <c r="C25" s="30" t="s">
        <v>52</v>
      </c>
      <c r="D25" s="31">
        <v>0</v>
      </c>
      <c r="E25" s="127">
        <v>1861813.3</v>
      </c>
      <c r="F25" s="138">
        <v>3600</v>
      </c>
      <c r="G25" s="114">
        <v>3890</v>
      </c>
      <c r="H25" s="114">
        <v>4205</v>
      </c>
    </row>
    <row r="26" spans="1:8" s="44" customFormat="1" ht="12.75" customHeight="1" thickBot="1">
      <c r="A26" s="28" t="s">
        <v>50</v>
      </c>
      <c r="B26" s="35" t="s">
        <v>54</v>
      </c>
      <c r="C26" s="36" t="s">
        <v>55</v>
      </c>
      <c r="D26" s="37">
        <v>0</v>
      </c>
      <c r="E26" s="128">
        <v>0</v>
      </c>
      <c r="F26" s="139"/>
      <c r="G26" s="114"/>
      <c r="H26" s="114"/>
    </row>
    <row r="27" spans="1:8" s="44" customFormat="1" ht="12.75" customHeight="1" thickBot="1">
      <c r="A27" s="34" t="s">
        <v>53</v>
      </c>
      <c r="B27" s="46" t="s">
        <v>57</v>
      </c>
      <c r="C27" s="47"/>
      <c r="D27" s="48">
        <v>0</v>
      </c>
      <c r="E27" s="131">
        <v>1861813.3</v>
      </c>
      <c r="F27" s="141">
        <v>3600</v>
      </c>
      <c r="G27" s="117">
        <v>3890</v>
      </c>
      <c r="H27" s="117">
        <v>4205</v>
      </c>
    </row>
    <row r="28" spans="1:8" s="44" customFormat="1" ht="12.75" customHeight="1" thickBot="1">
      <c r="A28" s="38" t="s">
        <v>56</v>
      </c>
      <c r="B28" s="50" t="s">
        <v>59</v>
      </c>
      <c r="C28" s="51" t="s">
        <v>60</v>
      </c>
      <c r="D28" s="52">
        <v>0</v>
      </c>
      <c r="E28" s="132">
        <v>230501.45</v>
      </c>
      <c r="F28" s="139">
        <v>300</v>
      </c>
      <c r="G28" s="117">
        <v>330</v>
      </c>
      <c r="H28" s="117">
        <v>360</v>
      </c>
    </row>
    <row r="29" spans="1:8" s="45" customFormat="1" ht="12.75" customHeight="1" thickBot="1">
      <c r="A29" s="49" t="s">
        <v>58</v>
      </c>
      <c r="B29" s="55" t="s">
        <v>61</v>
      </c>
      <c r="C29" s="47" t="s">
        <v>62</v>
      </c>
      <c r="D29" s="14">
        <v>0</v>
      </c>
      <c r="E29" s="133">
        <v>545115.44</v>
      </c>
      <c r="F29" s="142">
        <v>1110</v>
      </c>
      <c r="G29" s="118">
        <v>1205</v>
      </c>
      <c r="H29" s="118">
        <v>1245</v>
      </c>
    </row>
    <row r="30" spans="1:8" s="44" customFormat="1" ht="12.75" customHeight="1" thickBot="1">
      <c r="A30" s="54"/>
      <c r="B30" s="57"/>
      <c r="C30" s="58"/>
      <c r="D30" s="59"/>
      <c r="E30" s="60"/>
      <c r="F30" s="60"/>
      <c r="G30" s="15"/>
      <c r="H30" s="15"/>
    </row>
    <row r="31" spans="1:8" s="45" customFormat="1" ht="12.75" customHeight="1">
      <c r="A31" s="56"/>
      <c r="B31"/>
      <c r="C31"/>
      <c r="D31" s="62"/>
      <c r="E31" s="62"/>
      <c r="F31" s="62"/>
      <c r="G31"/>
      <c r="H31" s="100"/>
    </row>
    <row r="32" spans="1:8" s="44" customFormat="1" ht="12.75" customHeight="1">
      <c r="A32" s="107" t="s">
        <v>98</v>
      </c>
      <c r="B32"/>
      <c r="C32"/>
      <c r="D32" s="62"/>
      <c r="E32" s="62"/>
      <c r="F32" s="62"/>
      <c r="G32"/>
      <c r="H32" s="90"/>
    </row>
    <row r="33" spans="1:8" s="44" customFormat="1" ht="12.75" customHeight="1">
      <c r="A33" s="107" t="s">
        <v>99</v>
      </c>
      <c r="B33"/>
      <c r="C33"/>
      <c r="D33" s="62"/>
      <c r="E33" s="62"/>
      <c r="F33" s="62"/>
      <c r="G33"/>
      <c r="H33" s="101"/>
    </row>
    <row r="34" spans="1:8" s="44" customFormat="1" ht="12.75" customHeight="1">
      <c r="A34" s="107" t="s">
        <v>97</v>
      </c>
      <c r="B34"/>
      <c r="C34"/>
      <c r="D34"/>
      <c r="E34"/>
      <c r="F34"/>
      <c r="G34"/>
      <c r="H34" s="101"/>
    </row>
    <row r="35" spans="1:8" s="44" customFormat="1" ht="12.75" customHeight="1">
      <c r="A35" s="107"/>
      <c r="B35"/>
      <c r="C35"/>
      <c r="D35"/>
      <c r="E35"/>
      <c r="F35"/>
      <c r="G35"/>
      <c r="H35" s="101"/>
    </row>
    <row r="36" spans="1:8" s="44" customFormat="1" ht="12.75" customHeight="1">
      <c r="A36"/>
      <c r="B36"/>
      <c r="C36"/>
      <c r="D36"/>
      <c r="E36"/>
      <c r="F36"/>
      <c r="G36"/>
      <c r="H36" s="101"/>
    </row>
    <row r="37" spans="1:8" s="44" customFormat="1" ht="12.75" customHeight="1">
      <c r="A37"/>
      <c r="B37"/>
      <c r="C37"/>
      <c r="D37"/>
      <c r="E37"/>
      <c r="F37"/>
      <c r="G37"/>
      <c r="H37" s="102"/>
    </row>
    <row r="38" spans="1:8" s="32" customFormat="1" ht="12.75" customHeight="1">
      <c r="A38"/>
      <c r="B38"/>
      <c r="C38"/>
      <c r="D38"/>
      <c r="E38"/>
      <c r="F38"/>
      <c r="G38"/>
      <c r="H38" s="90"/>
    </row>
    <row r="39" spans="1:8" s="15" customFormat="1" ht="15" customHeight="1">
      <c r="A39"/>
      <c r="B39"/>
      <c r="C39"/>
      <c r="D39"/>
      <c r="E39"/>
      <c r="F39"/>
      <c r="G39"/>
      <c r="H39" s="103"/>
    </row>
    <row r="40" spans="1:8" s="53" customFormat="1" ht="15" customHeight="1">
      <c r="A40"/>
      <c r="B40"/>
      <c r="C40"/>
      <c r="D40"/>
      <c r="E40"/>
      <c r="F40"/>
      <c r="G40"/>
      <c r="H40" s="90"/>
    </row>
    <row r="41" spans="1:8" s="15" customFormat="1" ht="15" customHeight="1">
      <c r="A41"/>
      <c r="B41"/>
      <c r="C41"/>
      <c r="D41"/>
      <c r="E41"/>
      <c r="F41"/>
      <c r="G41"/>
      <c r="H41" s="90"/>
    </row>
    <row r="42" spans="1:8" s="15" customFormat="1" ht="11.25" customHeight="1">
      <c r="A42"/>
      <c r="B42"/>
      <c r="C42"/>
      <c r="D42"/>
      <c r="E42"/>
      <c r="F42"/>
      <c r="G42"/>
      <c r="H42" s="90"/>
    </row>
    <row r="43" ht="12.75">
      <c r="H43" s="90"/>
    </row>
    <row r="44" ht="12.75">
      <c r="H44" s="90"/>
    </row>
    <row r="45" ht="12.75">
      <c r="H45" s="90"/>
    </row>
    <row r="46" ht="14.25" customHeight="1">
      <c r="H46" s="102"/>
    </row>
    <row r="47" ht="12.75">
      <c r="H47" s="58"/>
    </row>
    <row r="48" ht="12.75">
      <c r="H48" s="90"/>
    </row>
    <row r="49" ht="12.75">
      <c r="H49" s="104"/>
    </row>
    <row r="50" ht="12.75">
      <c r="H50" s="104"/>
    </row>
    <row r="51" ht="12.75">
      <c r="H51" s="104"/>
    </row>
    <row r="52" ht="12.75">
      <c r="H52" s="105"/>
    </row>
    <row r="53" ht="12.75">
      <c r="H53" s="104"/>
    </row>
    <row r="54" ht="12.75">
      <c r="H54" s="106"/>
    </row>
    <row r="55" ht="12.75">
      <c r="H55" s="104"/>
    </row>
    <row r="56" ht="12.75"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2"/>
    </row>
    <row r="62" ht="12.75">
      <c r="H62" s="58"/>
    </row>
    <row r="63" ht="12.75">
      <c r="H63" s="99"/>
    </row>
    <row r="64" ht="12.75">
      <c r="H64" s="61"/>
    </row>
  </sheetData>
  <sheetProtection selectLockedCells="1" selectUnlockedCells="1"/>
  <mergeCells count="1">
    <mergeCell ref="D5:E5"/>
  </mergeCells>
  <printOptions/>
  <pageMargins left="1.1020833333333333" right="0.19652777777777777" top="0.5902777777777778" bottom="0.19652777777777777" header="0.5118055555555555" footer="0.511805555555555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28.375" style="0" customWidth="1"/>
    <col min="2" max="2" width="33.625" style="0" customWidth="1"/>
    <col min="3" max="3" width="13.25390625" style="0" customWidth="1"/>
    <col min="4" max="4" width="22.625" style="0" customWidth="1"/>
    <col min="5" max="6" width="22.875" style="0" customWidth="1"/>
  </cols>
  <sheetData>
    <row r="1" spans="1:6" ht="20.25">
      <c r="A1" s="63" t="s">
        <v>63</v>
      </c>
      <c r="F1" s="3" t="s">
        <v>64</v>
      </c>
    </row>
    <row r="2" spans="1:6" ht="14.25">
      <c r="A2" s="64"/>
      <c r="D2" s="65"/>
      <c r="E2" s="65"/>
      <c r="F2" s="65"/>
    </row>
    <row r="3" spans="1:3" ht="15.75">
      <c r="A3" s="66" t="s">
        <v>65</v>
      </c>
      <c r="C3" t="s">
        <v>66</v>
      </c>
    </row>
    <row r="4" ht="13.5" customHeight="1"/>
    <row r="5" ht="24.75" customHeight="1">
      <c r="A5" s="67" t="s">
        <v>67</v>
      </c>
    </row>
    <row r="6" ht="7.5" customHeight="1"/>
    <row r="7" spans="1:6" ht="35.25" customHeight="1">
      <c r="A7" s="68" t="s">
        <v>68</v>
      </c>
      <c r="B7" s="68" t="s">
        <v>69</v>
      </c>
      <c r="C7" s="69" t="s">
        <v>70</v>
      </c>
      <c r="D7" s="69" t="s">
        <v>71</v>
      </c>
      <c r="E7" s="69" t="s">
        <v>72</v>
      </c>
      <c r="F7" s="69" t="s">
        <v>73</v>
      </c>
    </row>
    <row r="8" spans="1:6" ht="30" customHeight="1">
      <c r="A8" s="70" t="s">
        <v>74</v>
      </c>
      <c r="B8" s="70" t="s">
        <v>75</v>
      </c>
      <c r="C8" s="71" t="s">
        <v>76</v>
      </c>
      <c r="D8" s="72">
        <v>1590000</v>
      </c>
      <c r="E8" s="73">
        <v>1190000</v>
      </c>
      <c r="F8" s="73">
        <v>790000</v>
      </c>
    </row>
    <row r="9" spans="1:6" ht="30" customHeight="1">
      <c r="A9" s="70" t="s">
        <v>77</v>
      </c>
      <c r="B9" s="74" t="s">
        <v>75</v>
      </c>
      <c r="C9" s="75" t="s">
        <v>78</v>
      </c>
      <c r="D9" s="76">
        <v>909440</v>
      </c>
      <c r="E9" s="77">
        <v>797440</v>
      </c>
      <c r="F9" s="77">
        <v>685440</v>
      </c>
    </row>
    <row r="10" spans="1:6" ht="30" customHeight="1">
      <c r="A10" s="74" t="s">
        <v>79</v>
      </c>
      <c r="B10" s="70" t="s">
        <v>75</v>
      </c>
      <c r="C10" s="71" t="s">
        <v>80</v>
      </c>
      <c r="D10" s="72">
        <v>20000000</v>
      </c>
      <c r="E10" s="72">
        <v>18987000</v>
      </c>
      <c r="F10" s="72">
        <v>17974000</v>
      </c>
    </row>
    <row r="11" spans="1:6" ht="30" customHeight="1">
      <c r="A11" s="78" t="s">
        <v>66</v>
      </c>
      <c r="B11" s="78" t="s">
        <v>66</v>
      </c>
      <c r="C11" s="79" t="s">
        <v>66</v>
      </c>
      <c r="D11" s="80" t="s">
        <v>66</v>
      </c>
      <c r="E11" s="80" t="s">
        <v>66</v>
      </c>
      <c r="F11" s="80" t="s">
        <v>66</v>
      </c>
    </row>
    <row r="12" spans="1:6" ht="32.25" customHeight="1">
      <c r="A12" s="81" t="s">
        <v>66</v>
      </c>
      <c r="B12" s="81" t="s">
        <v>66</v>
      </c>
      <c r="C12" s="82" t="s">
        <v>66</v>
      </c>
      <c r="D12" s="83" t="s">
        <v>66</v>
      </c>
      <c r="E12" s="84" t="s">
        <v>81</v>
      </c>
      <c r="F12" s="84" t="s">
        <v>66</v>
      </c>
    </row>
    <row r="13" spans="1:6" ht="30.75" customHeight="1">
      <c r="A13" s="85" t="s">
        <v>82</v>
      </c>
      <c r="B13" s="86"/>
      <c r="C13" s="87"/>
      <c r="D13" s="88">
        <v>22499440</v>
      </c>
      <c r="E13" s="88">
        <f>SUM(E8:E12)</f>
        <v>20974440</v>
      </c>
      <c r="F13" s="88">
        <f>SUM(F8:F12)</f>
        <v>19449440</v>
      </c>
    </row>
    <row r="14" ht="20.25" customHeight="1"/>
    <row r="15" ht="24.75" customHeight="1">
      <c r="A15" s="67" t="s">
        <v>83</v>
      </c>
    </row>
    <row r="16" ht="7.5" customHeight="1"/>
    <row r="17" spans="1:8" ht="35.25" customHeight="1">
      <c r="A17" s="68" t="s">
        <v>84</v>
      </c>
      <c r="B17" s="68" t="s">
        <v>85</v>
      </c>
      <c r="C17" s="69" t="s">
        <v>86</v>
      </c>
      <c r="D17" s="69" t="s">
        <v>87</v>
      </c>
      <c r="E17" s="69" t="s">
        <v>88</v>
      </c>
      <c r="F17" s="89" t="s">
        <v>89</v>
      </c>
      <c r="G17" s="90"/>
      <c r="H17" s="90"/>
    </row>
    <row r="18" spans="1:6" ht="40.5" customHeight="1">
      <c r="A18" s="91" t="s">
        <v>90</v>
      </c>
      <c r="B18" s="71" t="s">
        <v>91</v>
      </c>
      <c r="C18" s="71" t="s">
        <v>92</v>
      </c>
      <c r="D18" s="72">
        <v>413500</v>
      </c>
      <c r="E18" s="73">
        <v>0</v>
      </c>
      <c r="F18" s="92">
        <v>0</v>
      </c>
    </row>
    <row r="19" spans="1:6" ht="30.75" customHeight="1">
      <c r="A19" s="85" t="s">
        <v>93</v>
      </c>
      <c r="B19" s="86"/>
      <c r="C19" s="87"/>
      <c r="D19" s="88">
        <f>SUM(D15:D18)</f>
        <v>413500</v>
      </c>
      <c r="E19" s="88">
        <f>SUM(E15:E18)</f>
        <v>0</v>
      </c>
      <c r="F19" s="93">
        <v>0</v>
      </c>
    </row>
    <row r="20" ht="33" customHeight="1"/>
    <row r="21" spans="1:6" ht="30.75" customHeight="1">
      <c r="A21" s="94" t="s">
        <v>94</v>
      </c>
      <c r="B21" s="95"/>
      <c r="C21" s="96"/>
      <c r="D21" s="97">
        <f>D13+D19</f>
        <v>22912940</v>
      </c>
      <c r="E21" s="97">
        <f>E13+E19</f>
        <v>20974440</v>
      </c>
      <c r="F21" s="97">
        <f>F13+F19</f>
        <v>19449440</v>
      </c>
    </row>
    <row r="22" ht="24.75" customHeight="1"/>
    <row r="23" spans="1:2" ht="12.75">
      <c r="A23" s="98"/>
      <c r="B23" s="98"/>
    </row>
    <row r="26" ht="27" customHeight="1"/>
  </sheetData>
  <sheetProtection selectLockedCells="1" selectUnlockedCells="1"/>
  <printOptions/>
  <pageMargins left="0.7875" right="0.5902777777777778" top="0.5902777777777778" bottom="0.7875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mistostarosta</cp:lastModifiedBy>
  <cp:lastPrinted>2022-03-10T06:56:18Z</cp:lastPrinted>
  <dcterms:created xsi:type="dcterms:W3CDTF">2002-12-10T09:55:45Z</dcterms:created>
  <dcterms:modified xsi:type="dcterms:W3CDTF">2022-03-10T06:56:31Z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-504174054</vt:i4>
  </property>
  <property fmtid="{D5CDD505-2E9C-101B-9397-08002B2CF9AE}" pid="3" name="_AuthorEmail">
    <vt:lpwstr>hana.vranova@chrudim-city.cz</vt:lpwstr>
  </property>
  <property fmtid="{D5CDD505-2E9C-101B-9397-08002B2CF9AE}" pid="4" name="_AuthorEmailDisplayName">
    <vt:lpwstr>Vránová Hana</vt:lpwstr>
  </property>
  <property fmtid="{D5CDD505-2E9C-101B-9397-08002B2CF9AE}" pid="5" name="_PreviousAdHocReviewCycleID">
    <vt:i4>-504174054</vt:i4>
  </property>
  <property fmtid="{D5CDD505-2E9C-101B-9397-08002B2CF9AE}" pid="6" name="_ReviewingToolsShownOnce">
    <vt:lpwstr/>
  </property>
</Properties>
</file>